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sltdk.sharepoint.com/sites/CSLT/Shared Documents/Sekretariat/Skabeloner - Sekretariatet/Arbejdsmapper/Skabelon_Budget &amp; Regnskab/DRAFTS/"/>
    </mc:Choice>
  </mc:AlternateContent>
  <xr:revisionPtr revIDLastSave="609" documentId="8_{30F2BCF7-6146-43A9-A8D3-CA36D4778215}" xr6:coauthVersionLast="47" xr6:coauthVersionMax="47" xr10:uidLastSave="{6F1127C6-42CA-4681-88BD-2EACDA2C8345}"/>
  <bookViews>
    <workbookView xWindow="-38520" yWindow="-120" windowWidth="38640" windowHeight="21120" tabRatio="500" xr2:uid="{00000000-000D-0000-FFFF-FFFF00000000}"/>
  </bookViews>
  <sheets>
    <sheet name="Guidelines" sheetId="1" r:id="rId1"/>
    <sheet name="Overview" sheetId="2" r:id="rId2"/>
    <sheet name="2023" sheetId="3" state="hidden" r:id="rId3"/>
    <sheet name="2024" sheetId="4" state="hidden" r:id="rId4"/>
    <sheet name="2025" sheetId="5" state="hidden" r:id="rId5"/>
    <sheet name="2026" sheetId="6" r:id="rId6"/>
    <sheet name="2027" sheetId="7" r:id="rId7"/>
    <sheet name="2028" sheetId="8" r:id="rId8"/>
    <sheet name="2029" sheetId="9" r:id="rId9"/>
    <sheet name="2030" sheetId="10" r:id="rId10"/>
    <sheet name="2031" sheetId="11" r:id="rId11"/>
    <sheet name="2032" sheetId="12" r:id="rId12"/>
  </sheet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2" l="1"/>
  <c r="I69" i="12" l="1"/>
  <c r="F69" i="12"/>
  <c r="J69" i="12" s="1"/>
  <c r="J68" i="12"/>
  <c r="I68" i="12"/>
  <c r="F68" i="12"/>
  <c r="I67" i="12"/>
  <c r="F67" i="12"/>
  <c r="J67" i="12" s="1"/>
  <c r="I66" i="12"/>
  <c r="F66" i="12"/>
  <c r="J66" i="12" s="1"/>
  <c r="I65" i="12"/>
  <c r="F65" i="12"/>
  <c r="J65" i="12" s="1"/>
  <c r="I64" i="12"/>
  <c r="F64" i="12"/>
  <c r="J64" i="12" s="1"/>
  <c r="I63" i="12"/>
  <c r="J63" i="12" s="1"/>
  <c r="F63" i="12"/>
  <c r="I62" i="12"/>
  <c r="F62" i="12"/>
  <c r="J62" i="12" s="1"/>
  <c r="I61" i="12"/>
  <c r="F61" i="12"/>
  <c r="J61" i="12" s="1"/>
  <c r="J60" i="12"/>
  <c r="I60" i="12"/>
  <c r="F60" i="12"/>
  <c r="I59" i="12"/>
  <c r="F59" i="12"/>
  <c r="J59" i="12" s="1"/>
  <c r="I58" i="12"/>
  <c r="F58" i="12"/>
  <c r="J58" i="12" s="1"/>
  <c r="I57" i="12"/>
  <c r="F57" i="12"/>
  <c r="J57" i="12" s="1"/>
  <c r="I56" i="12"/>
  <c r="F56" i="12"/>
  <c r="J56" i="12" s="1"/>
  <c r="I55" i="12"/>
  <c r="J55" i="12" s="1"/>
  <c r="F55" i="12"/>
  <c r="I54" i="12"/>
  <c r="F54" i="12"/>
  <c r="J54" i="12" s="1"/>
  <c r="I53" i="12"/>
  <c r="F53" i="12"/>
  <c r="J53" i="12" s="1"/>
  <c r="J52" i="12"/>
  <c r="I52" i="12"/>
  <c r="F52" i="12"/>
  <c r="I51" i="12"/>
  <c r="F51" i="12"/>
  <c r="J51" i="12" s="1"/>
  <c r="I50" i="12"/>
  <c r="I71" i="12" s="1"/>
  <c r="F50" i="12"/>
  <c r="G45" i="12"/>
  <c r="D45" i="12"/>
  <c r="A45" i="12"/>
  <c r="I44" i="12"/>
  <c r="F44" i="12"/>
  <c r="J44" i="12" s="1"/>
  <c r="I43" i="12"/>
  <c r="J43" i="12" s="1"/>
  <c r="F43" i="12"/>
  <c r="I42" i="12"/>
  <c r="F42" i="12"/>
  <c r="J42" i="12" s="1"/>
  <c r="I41" i="12"/>
  <c r="F41" i="12"/>
  <c r="J41" i="12" s="1"/>
  <c r="J40" i="12"/>
  <c r="I40" i="12"/>
  <c r="F40" i="12"/>
  <c r="I39" i="12"/>
  <c r="F39" i="12"/>
  <c r="J39" i="12" s="1"/>
  <c r="I38" i="12"/>
  <c r="F38" i="12"/>
  <c r="J38" i="12" s="1"/>
  <c r="I37" i="12"/>
  <c r="F37" i="12"/>
  <c r="J37" i="12" s="1"/>
  <c r="I36" i="12"/>
  <c r="F36" i="12"/>
  <c r="J36" i="12" s="1"/>
  <c r="I35" i="12"/>
  <c r="I45" i="12" s="1"/>
  <c r="F35" i="12"/>
  <c r="F45" i="12" s="1"/>
  <c r="G32" i="12"/>
  <c r="D32" i="12"/>
  <c r="A32" i="12"/>
  <c r="J31" i="12"/>
  <c r="I31" i="12"/>
  <c r="F31" i="12"/>
  <c r="I30" i="12"/>
  <c r="F30" i="12"/>
  <c r="J30" i="12" s="1"/>
  <c r="I29" i="12"/>
  <c r="F29" i="12"/>
  <c r="J29" i="12" s="1"/>
  <c r="I28" i="12"/>
  <c r="F28" i="12"/>
  <c r="J28" i="12" s="1"/>
  <c r="I27" i="12"/>
  <c r="F27" i="12"/>
  <c r="J27" i="12" s="1"/>
  <c r="I26" i="12"/>
  <c r="J26" i="12" s="1"/>
  <c r="F26" i="12"/>
  <c r="I25" i="12"/>
  <c r="F25" i="12"/>
  <c r="J25" i="12" s="1"/>
  <c r="I24" i="12"/>
  <c r="F24" i="12"/>
  <c r="J24" i="12" s="1"/>
  <c r="J23" i="12"/>
  <c r="I23" i="12"/>
  <c r="F23" i="12"/>
  <c r="I22" i="12"/>
  <c r="I32" i="12" s="1"/>
  <c r="F22" i="12"/>
  <c r="J22" i="12" s="1"/>
  <c r="G19" i="12"/>
  <c r="G47" i="12" s="1"/>
  <c r="D19" i="12"/>
  <c r="A19" i="12"/>
  <c r="I18" i="12"/>
  <c r="F18" i="12"/>
  <c r="J18" i="12" s="1"/>
  <c r="I17" i="12"/>
  <c r="J17" i="12" s="1"/>
  <c r="F17" i="12"/>
  <c r="I16" i="12"/>
  <c r="F16" i="12"/>
  <c r="J16" i="12" s="1"/>
  <c r="I15" i="12"/>
  <c r="F15" i="12"/>
  <c r="J15" i="12" s="1"/>
  <c r="J14" i="12"/>
  <c r="I14" i="12"/>
  <c r="F14" i="12"/>
  <c r="I13" i="12"/>
  <c r="F13" i="12"/>
  <c r="J13" i="12" s="1"/>
  <c r="I12" i="12"/>
  <c r="F12" i="12"/>
  <c r="J12" i="12" s="1"/>
  <c r="I11" i="12"/>
  <c r="F11" i="12"/>
  <c r="J11" i="12" s="1"/>
  <c r="I10" i="12"/>
  <c r="F10" i="12"/>
  <c r="J10" i="12" s="1"/>
  <c r="I9" i="12"/>
  <c r="I19" i="12" s="1"/>
  <c r="I47" i="12" s="1"/>
  <c r="F9" i="12"/>
  <c r="G5" i="12"/>
  <c r="D5" i="12"/>
  <c r="A5" i="12"/>
  <c r="I69" i="11"/>
  <c r="F69" i="11"/>
  <c r="J69" i="11" s="1"/>
  <c r="J68" i="11"/>
  <c r="I68" i="11"/>
  <c r="F68" i="11"/>
  <c r="I67" i="11"/>
  <c r="F67" i="11"/>
  <c r="J67" i="11" s="1"/>
  <c r="I66" i="11"/>
  <c r="F66" i="11"/>
  <c r="J66" i="11" s="1"/>
  <c r="I65" i="11"/>
  <c r="F65" i="11"/>
  <c r="J65" i="11" s="1"/>
  <c r="I64" i="11"/>
  <c r="F64" i="11"/>
  <c r="J64" i="11" s="1"/>
  <c r="I63" i="11"/>
  <c r="J63" i="11" s="1"/>
  <c r="F63" i="11"/>
  <c r="I62" i="11"/>
  <c r="F62" i="11"/>
  <c r="J62" i="11" s="1"/>
  <c r="I61" i="11"/>
  <c r="F61" i="11"/>
  <c r="J61" i="11" s="1"/>
  <c r="J60" i="11"/>
  <c r="I60" i="11"/>
  <c r="F60" i="11"/>
  <c r="I59" i="11"/>
  <c r="F59" i="11"/>
  <c r="J59" i="11" s="1"/>
  <c r="I58" i="11"/>
  <c r="F58" i="11"/>
  <c r="J58" i="11" s="1"/>
  <c r="I57" i="11"/>
  <c r="F57" i="11"/>
  <c r="J57" i="11" s="1"/>
  <c r="I56" i="11"/>
  <c r="F56" i="11"/>
  <c r="J56" i="11" s="1"/>
  <c r="I55" i="11"/>
  <c r="J55" i="11" s="1"/>
  <c r="F55" i="11"/>
  <c r="I54" i="11"/>
  <c r="F54" i="11"/>
  <c r="J54" i="11" s="1"/>
  <c r="I53" i="11"/>
  <c r="F53" i="11"/>
  <c r="J53" i="11" s="1"/>
  <c r="J52" i="11"/>
  <c r="I52" i="11"/>
  <c r="F52" i="11"/>
  <c r="I51" i="11"/>
  <c r="F51" i="11"/>
  <c r="J51" i="11" s="1"/>
  <c r="I50" i="11"/>
  <c r="I71" i="11" s="1"/>
  <c r="F50" i="11"/>
  <c r="G45" i="11"/>
  <c r="D45" i="11"/>
  <c r="A45" i="11"/>
  <c r="I44" i="11"/>
  <c r="F44" i="11"/>
  <c r="J44" i="11" s="1"/>
  <c r="I43" i="11"/>
  <c r="J43" i="11" s="1"/>
  <c r="F43" i="11"/>
  <c r="I42" i="11"/>
  <c r="F42" i="11"/>
  <c r="J42" i="11" s="1"/>
  <c r="I41" i="11"/>
  <c r="F41" i="11"/>
  <c r="J41" i="11" s="1"/>
  <c r="J40" i="11"/>
  <c r="I40" i="11"/>
  <c r="F40" i="11"/>
  <c r="I39" i="11"/>
  <c r="F39" i="11"/>
  <c r="J39" i="11" s="1"/>
  <c r="I38" i="11"/>
  <c r="F38" i="11"/>
  <c r="J38" i="11" s="1"/>
  <c r="I37" i="11"/>
  <c r="F37" i="11"/>
  <c r="J37" i="11" s="1"/>
  <c r="I36" i="11"/>
  <c r="F36" i="11"/>
  <c r="J36" i="11" s="1"/>
  <c r="I35" i="11"/>
  <c r="I45" i="11" s="1"/>
  <c r="F35" i="11"/>
  <c r="F45" i="11" s="1"/>
  <c r="G32" i="11"/>
  <c r="D32" i="11"/>
  <c r="A32" i="11"/>
  <c r="J31" i="11"/>
  <c r="I31" i="11"/>
  <c r="F31" i="11"/>
  <c r="I30" i="11"/>
  <c r="F30" i="11"/>
  <c r="J30" i="11" s="1"/>
  <c r="I29" i="11"/>
  <c r="F29" i="11"/>
  <c r="J29" i="11" s="1"/>
  <c r="I28" i="11"/>
  <c r="F28" i="11"/>
  <c r="J28" i="11" s="1"/>
  <c r="I27" i="11"/>
  <c r="F27" i="11"/>
  <c r="J27" i="11" s="1"/>
  <c r="I26" i="11"/>
  <c r="J26" i="11" s="1"/>
  <c r="F26" i="11"/>
  <c r="I25" i="11"/>
  <c r="F25" i="11"/>
  <c r="J25" i="11" s="1"/>
  <c r="I24" i="11"/>
  <c r="F24" i="11"/>
  <c r="J24" i="11" s="1"/>
  <c r="J23" i="11"/>
  <c r="I23" i="11"/>
  <c r="F23" i="11"/>
  <c r="I22" i="11"/>
  <c r="I32" i="11" s="1"/>
  <c r="F22" i="11"/>
  <c r="J22" i="11" s="1"/>
  <c r="G19" i="11"/>
  <c r="G47" i="11" s="1"/>
  <c r="D19" i="11"/>
  <c r="A19" i="11"/>
  <c r="I18" i="11"/>
  <c r="F18" i="11"/>
  <c r="J18" i="11" s="1"/>
  <c r="I17" i="11"/>
  <c r="J17" i="11" s="1"/>
  <c r="F17" i="11"/>
  <c r="I16" i="11"/>
  <c r="F16" i="11"/>
  <c r="J16" i="11" s="1"/>
  <c r="I15" i="11"/>
  <c r="F15" i="11"/>
  <c r="J15" i="11" s="1"/>
  <c r="J14" i="11"/>
  <c r="I14" i="11"/>
  <c r="F14" i="11"/>
  <c r="I13" i="11"/>
  <c r="F13" i="11"/>
  <c r="J13" i="11" s="1"/>
  <c r="I12" i="11"/>
  <c r="F12" i="11"/>
  <c r="J12" i="11" s="1"/>
  <c r="I11" i="11"/>
  <c r="F11" i="11"/>
  <c r="J11" i="11" s="1"/>
  <c r="I10" i="11"/>
  <c r="F10" i="11"/>
  <c r="J10" i="11" s="1"/>
  <c r="I9" i="11"/>
  <c r="J9" i="11" s="1"/>
  <c r="F9" i="11"/>
  <c r="G5" i="11"/>
  <c r="D5" i="11"/>
  <c r="A5" i="11"/>
  <c r="I69" i="10"/>
  <c r="F69" i="10"/>
  <c r="J69" i="10" s="1"/>
  <c r="J68" i="10"/>
  <c r="I68" i="10"/>
  <c r="F68" i="10"/>
  <c r="I67" i="10"/>
  <c r="F67" i="10"/>
  <c r="J67" i="10" s="1"/>
  <c r="I66" i="10"/>
  <c r="F66" i="10"/>
  <c r="J66" i="10" s="1"/>
  <c r="I65" i="10"/>
  <c r="F65" i="10"/>
  <c r="J65" i="10" s="1"/>
  <c r="I64" i="10"/>
  <c r="F64" i="10"/>
  <c r="J64" i="10" s="1"/>
  <c r="I63" i="10"/>
  <c r="J63" i="10" s="1"/>
  <c r="F63" i="10"/>
  <c r="I62" i="10"/>
  <c r="F62" i="10"/>
  <c r="J62" i="10" s="1"/>
  <c r="I61" i="10"/>
  <c r="F61" i="10"/>
  <c r="J61" i="10" s="1"/>
  <c r="J60" i="10"/>
  <c r="I60" i="10"/>
  <c r="F60" i="10"/>
  <c r="I59" i="10"/>
  <c r="F59" i="10"/>
  <c r="J59" i="10" s="1"/>
  <c r="I58" i="10"/>
  <c r="F58" i="10"/>
  <c r="J58" i="10" s="1"/>
  <c r="I57" i="10"/>
  <c r="F57" i="10"/>
  <c r="J57" i="10" s="1"/>
  <c r="I56" i="10"/>
  <c r="F56" i="10"/>
  <c r="J56" i="10" s="1"/>
  <c r="I55" i="10"/>
  <c r="J55" i="10" s="1"/>
  <c r="F55" i="10"/>
  <c r="I54" i="10"/>
  <c r="F54" i="10"/>
  <c r="J54" i="10" s="1"/>
  <c r="I53" i="10"/>
  <c r="F53" i="10"/>
  <c r="J53" i="10" s="1"/>
  <c r="J52" i="10"/>
  <c r="I52" i="10"/>
  <c r="F52" i="10"/>
  <c r="I51" i="10"/>
  <c r="F51" i="10"/>
  <c r="J51" i="10" s="1"/>
  <c r="I50" i="10"/>
  <c r="I71" i="10" s="1"/>
  <c r="F50" i="10"/>
  <c r="G45" i="10"/>
  <c r="D45" i="10"/>
  <c r="A45" i="10"/>
  <c r="I44" i="10"/>
  <c r="F44" i="10"/>
  <c r="J44" i="10" s="1"/>
  <c r="I43" i="10"/>
  <c r="J43" i="10" s="1"/>
  <c r="F43" i="10"/>
  <c r="I42" i="10"/>
  <c r="F42" i="10"/>
  <c r="J42" i="10" s="1"/>
  <c r="I41" i="10"/>
  <c r="F41" i="10"/>
  <c r="J41" i="10" s="1"/>
  <c r="J40" i="10"/>
  <c r="I40" i="10"/>
  <c r="F40" i="10"/>
  <c r="I39" i="10"/>
  <c r="F39" i="10"/>
  <c r="J39" i="10" s="1"/>
  <c r="I38" i="10"/>
  <c r="F38" i="10"/>
  <c r="J38" i="10" s="1"/>
  <c r="I37" i="10"/>
  <c r="F37" i="10"/>
  <c r="J37" i="10" s="1"/>
  <c r="I36" i="10"/>
  <c r="F36" i="10"/>
  <c r="J36" i="10" s="1"/>
  <c r="I35" i="10"/>
  <c r="I45" i="10" s="1"/>
  <c r="F35" i="10"/>
  <c r="F45" i="10" s="1"/>
  <c r="G32" i="10"/>
  <c r="D32" i="10"/>
  <c r="D47" i="10" s="1"/>
  <c r="A32" i="10"/>
  <c r="J31" i="10"/>
  <c r="I31" i="10"/>
  <c r="F31" i="10"/>
  <c r="I30" i="10"/>
  <c r="F30" i="10"/>
  <c r="J30" i="10" s="1"/>
  <c r="I29" i="10"/>
  <c r="F29" i="10"/>
  <c r="J29" i="10" s="1"/>
  <c r="I28" i="10"/>
  <c r="F28" i="10"/>
  <c r="J28" i="10" s="1"/>
  <c r="I27" i="10"/>
  <c r="F27" i="10"/>
  <c r="J27" i="10" s="1"/>
  <c r="I26" i="10"/>
  <c r="J26" i="10" s="1"/>
  <c r="F26" i="10"/>
  <c r="I25" i="10"/>
  <c r="F25" i="10"/>
  <c r="J25" i="10" s="1"/>
  <c r="I24" i="10"/>
  <c r="F24" i="10"/>
  <c r="J24" i="10" s="1"/>
  <c r="J23" i="10"/>
  <c r="I23" i="10"/>
  <c r="F23" i="10"/>
  <c r="I22" i="10"/>
  <c r="I32" i="10" s="1"/>
  <c r="F22" i="10"/>
  <c r="J22" i="10" s="1"/>
  <c r="J32" i="10" s="1"/>
  <c r="G19" i="10"/>
  <c r="G47" i="10" s="1"/>
  <c r="D19" i="10"/>
  <c r="A19" i="10"/>
  <c r="I18" i="10"/>
  <c r="F18" i="10"/>
  <c r="J18" i="10" s="1"/>
  <c r="I17" i="10"/>
  <c r="J17" i="10" s="1"/>
  <c r="F17" i="10"/>
  <c r="I16" i="10"/>
  <c r="F16" i="10"/>
  <c r="J16" i="10" s="1"/>
  <c r="I15" i="10"/>
  <c r="F15" i="10"/>
  <c r="J15" i="10" s="1"/>
  <c r="J14" i="10"/>
  <c r="I14" i="10"/>
  <c r="F14" i="10"/>
  <c r="I13" i="10"/>
  <c r="F13" i="10"/>
  <c r="J13" i="10" s="1"/>
  <c r="I12" i="10"/>
  <c r="F12" i="10"/>
  <c r="J12" i="10" s="1"/>
  <c r="I11" i="10"/>
  <c r="F11" i="10"/>
  <c r="J11" i="10" s="1"/>
  <c r="I10" i="10"/>
  <c r="F10" i="10"/>
  <c r="J10" i="10" s="1"/>
  <c r="I9" i="10"/>
  <c r="I19" i="10" s="1"/>
  <c r="I47" i="10" s="1"/>
  <c r="F9" i="10"/>
  <c r="G5" i="10"/>
  <c r="D5" i="10"/>
  <c r="A5" i="10"/>
  <c r="I69" i="9"/>
  <c r="F69" i="9"/>
  <c r="J69" i="9" s="1"/>
  <c r="J68" i="9"/>
  <c r="I68" i="9"/>
  <c r="F68" i="9"/>
  <c r="I67" i="9"/>
  <c r="F67" i="9"/>
  <c r="J67" i="9" s="1"/>
  <c r="I66" i="9"/>
  <c r="F66" i="9"/>
  <c r="J66" i="9" s="1"/>
  <c r="I65" i="9"/>
  <c r="J65" i="9" s="1"/>
  <c r="F65" i="9"/>
  <c r="I64" i="9"/>
  <c r="F64" i="9"/>
  <c r="J64" i="9" s="1"/>
  <c r="I63" i="9"/>
  <c r="J63" i="9" s="1"/>
  <c r="F63" i="9"/>
  <c r="J62" i="9"/>
  <c r="I62" i="9"/>
  <c r="F62" i="9"/>
  <c r="I61" i="9"/>
  <c r="F61" i="9"/>
  <c r="J61" i="9" s="1"/>
  <c r="J60" i="9"/>
  <c r="I60" i="9"/>
  <c r="F60" i="9"/>
  <c r="I59" i="9"/>
  <c r="F59" i="9"/>
  <c r="J59" i="9" s="1"/>
  <c r="I58" i="9"/>
  <c r="F58" i="9"/>
  <c r="J58" i="9" s="1"/>
  <c r="I57" i="9"/>
  <c r="J57" i="9" s="1"/>
  <c r="F57" i="9"/>
  <c r="I56" i="9"/>
  <c r="F56" i="9"/>
  <c r="J56" i="9" s="1"/>
  <c r="I55" i="9"/>
  <c r="J55" i="9" s="1"/>
  <c r="F55" i="9"/>
  <c r="J54" i="9"/>
  <c r="I54" i="9"/>
  <c r="F54" i="9"/>
  <c r="I53" i="9"/>
  <c r="F53" i="9"/>
  <c r="J53" i="9" s="1"/>
  <c r="J52" i="9"/>
  <c r="I52" i="9"/>
  <c r="F52" i="9"/>
  <c r="I51" i="9"/>
  <c r="F51" i="9"/>
  <c r="J51" i="9" s="1"/>
  <c r="I50" i="9"/>
  <c r="I71" i="9" s="1"/>
  <c r="F50" i="9"/>
  <c r="G45" i="9"/>
  <c r="D45" i="9"/>
  <c r="A45" i="9"/>
  <c r="I44" i="9"/>
  <c r="F44" i="9"/>
  <c r="J44" i="9" s="1"/>
  <c r="I43" i="9"/>
  <c r="J43" i="9" s="1"/>
  <c r="F43" i="9"/>
  <c r="J42" i="9"/>
  <c r="I42" i="9"/>
  <c r="F42" i="9"/>
  <c r="I41" i="9"/>
  <c r="F41" i="9"/>
  <c r="J41" i="9" s="1"/>
  <c r="J40" i="9"/>
  <c r="I40" i="9"/>
  <c r="F40" i="9"/>
  <c r="I39" i="9"/>
  <c r="J39" i="9" s="1"/>
  <c r="F39" i="9"/>
  <c r="I38" i="9"/>
  <c r="F38" i="9"/>
  <c r="J38" i="9" s="1"/>
  <c r="I37" i="9"/>
  <c r="F37" i="9"/>
  <c r="J37" i="9" s="1"/>
  <c r="I36" i="9"/>
  <c r="F36" i="9"/>
  <c r="J36" i="9" s="1"/>
  <c r="I35" i="9"/>
  <c r="I45" i="9" s="1"/>
  <c r="F35" i="9"/>
  <c r="F45" i="9" s="1"/>
  <c r="G32" i="9"/>
  <c r="D32" i="9"/>
  <c r="A32" i="9"/>
  <c r="J31" i="9"/>
  <c r="I31" i="9"/>
  <c r="F31" i="9"/>
  <c r="I30" i="9"/>
  <c r="J30" i="9" s="1"/>
  <c r="F30" i="9"/>
  <c r="I29" i="9"/>
  <c r="F29" i="9"/>
  <c r="J29" i="9" s="1"/>
  <c r="I28" i="9"/>
  <c r="F28" i="9"/>
  <c r="J28" i="9" s="1"/>
  <c r="I27" i="9"/>
  <c r="F27" i="9"/>
  <c r="J27" i="9" s="1"/>
  <c r="I26" i="9"/>
  <c r="J26" i="9" s="1"/>
  <c r="F26" i="9"/>
  <c r="J25" i="9"/>
  <c r="I25" i="9"/>
  <c r="F25" i="9"/>
  <c r="I24" i="9"/>
  <c r="F24" i="9"/>
  <c r="J24" i="9" s="1"/>
  <c r="J23" i="9"/>
  <c r="I23" i="9"/>
  <c r="F23" i="9"/>
  <c r="I22" i="9"/>
  <c r="I32" i="9" s="1"/>
  <c r="F22" i="9"/>
  <c r="F32" i="9" s="1"/>
  <c r="G19" i="9"/>
  <c r="G47" i="9" s="1"/>
  <c r="D19" i="9"/>
  <c r="D47" i="9" s="1"/>
  <c r="A19" i="9"/>
  <c r="I18" i="9"/>
  <c r="F18" i="9"/>
  <c r="J18" i="9" s="1"/>
  <c r="I17" i="9"/>
  <c r="J17" i="9" s="1"/>
  <c r="F17" i="9"/>
  <c r="J16" i="9"/>
  <c r="I16" i="9"/>
  <c r="F16" i="9"/>
  <c r="I15" i="9"/>
  <c r="F15" i="9"/>
  <c r="J15" i="9" s="1"/>
  <c r="J14" i="9"/>
  <c r="I14" i="9"/>
  <c r="F14" i="9"/>
  <c r="I13" i="9"/>
  <c r="J13" i="9" s="1"/>
  <c r="F13" i="9"/>
  <c r="I12" i="9"/>
  <c r="F12" i="9"/>
  <c r="J12" i="9" s="1"/>
  <c r="I11" i="9"/>
  <c r="F11" i="9"/>
  <c r="J11" i="9" s="1"/>
  <c r="I10" i="9"/>
  <c r="F10" i="9"/>
  <c r="J10" i="9" s="1"/>
  <c r="I9" i="9"/>
  <c r="I19" i="9" s="1"/>
  <c r="I47" i="9" s="1"/>
  <c r="F9" i="9"/>
  <c r="F19" i="9" s="1"/>
  <c r="G5" i="9"/>
  <c r="D5" i="9"/>
  <c r="A5" i="9"/>
  <c r="H18" i="2" s="1"/>
  <c r="I69" i="8"/>
  <c r="F69" i="8"/>
  <c r="J69" i="8" s="1"/>
  <c r="J68" i="8"/>
  <c r="I68" i="8"/>
  <c r="F68" i="8"/>
  <c r="J67" i="8"/>
  <c r="I67" i="8"/>
  <c r="F67" i="8"/>
  <c r="I66" i="8"/>
  <c r="F66" i="8"/>
  <c r="J66" i="8" s="1"/>
  <c r="I65" i="8"/>
  <c r="F65" i="8"/>
  <c r="J65" i="8" s="1"/>
  <c r="I64" i="8"/>
  <c r="F64" i="8"/>
  <c r="J64" i="8" s="1"/>
  <c r="I63" i="8"/>
  <c r="J63" i="8" s="1"/>
  <c r="F63" i="8"/>
  <c r="I62" i="8"/>
  <c r="J62" i="8" s="1"/>
  <c r="F62" i="8"/>
  <c r="I61" i="8"/>
  <c r="F61" i="8"/>
  <c r="J61" i="8" s="1"/>
  <c r="J60" i="8"/>
  <c r="I60" i="8"/>
  <c r="F60" i="8"/>
  <c r="J59" i="8"/>
  <c r="I59" i="8"/>
  <c r="F59" i="8"/>
  <c r="I58" i="8"/>
  <c r="F58" i="8"/>
  <c r="J58" i="8" s="1"/>
  <c r="I57" i="8"/>
  <c r="F57" i="8"/>
  <c r="J57" i="8" s="1"/>
  <c r="I56" i="8"/>
  <c r="F56" i="8"/>
  <c r="J56" i="8" s="1"/>
  <c r="I55" i="8"/>
  <c r="J55" i="8" s="1"/>
  <c r="F55" i="8"/>
  <c r="I54" i="8"/>
  <c r="J54" i="8" s="1"/>
  <c r="F54" i="8"/>
  <c r="I53" i="8"/>
  <c r="F53" i="8"/>
  <c r="J53" i="8" s="1"/>
  <c r="J52" i="8"/>
  <c r="I52" i="8"/>
  <c r="F52" i="8"/>
  <c r="I51" i="8"/>
  <c r="J51" i="8" s="1"/>
  <c r="F51" i="8"/>
  <c r="I50" i="8"/>
  <c r="I71" i="8" s="1"/>
  <c r="F50" i="8"/>
  <c r="J50" i="8" s="1"/>
  <c r="G45" i="8"/>
  <c r="D45" i="8"/>
  <c r="A45" i="8"/>
  <c r="I44" i="8"/>
  <c r="F44" i="8"/>
  <c r="J44" i="8" s="1"/>
  <c r="I43" i="8"/>
  <c r="J43" i="8" s="1"/>
  <c r="F43" i="8"/>
  <c r="I42" i="8"/>
  <c r="J42" i="8" s="1"/>
  <c r="F42" i="8"/>
  <c r="I41" i="8"/>
  <c r="F41" i="8"/>
  <c r="J41" i="8" s="1"/>
  <c r="J40" i="8"/>
  <c r="I40" i="8"/>
  <c r="F40" i="8"/>
  <c r="J39" i="8"/>
  <c r="I39" i="8"/>
  <c r="F39" i="8"/>
  <c r="I38" i="8"/>
  <c r="F38" i="8"/>
  <c r="J38" i="8" s="1"/>
  <c r="I37" i="8"/>
  <c r="F37" i="8"/>
  <c r="J37" i="8" s="1"/>
  <c r="I36" i="8"/>
  <c r="F36" i="8"/>
  <c r="J36" i="8" s="1"/>
  <c r="I35" i="8"/>
  <c r="J35" i="8" s="1"/>
  <c r="J45" i="8" s="1"/>
  <c r="F35" i="8"/>
  <c r="F45" i="8" s="1"/>
  <c r="G32" i="8"/>
  <c r="D32" i="8"/>
  <c r="A32" i="8"/>
  <c r="J31" i="8"/>
  <c r="I31" i="8"/>
  <c r="F31" i="8"/>
  <c r="J30" i="8"/>
  <c r="I30" i="8"/>
  <c r="F30" i="8"/>
  <c r="I29" i="8"/>
  <c r="F29" i="8"/>
  <c r="J29" i="8" s="1"/>
  <c r="I28" i="8"/>
  <c r="F28" i="8"/>
  <c r="J28" i="8" s="1"/>
  <c r="I27" i="8"/>
  <c r="F27" i="8"/>
  <c r="J27" i="8" s="1"/>
  <c r="I26" i="8"/>
  <c r="J26" i="8" s="1"/>
  <c r="F26" i="8"/>
  <c r="I25" i="8"/>
  <c r="J25" i="8" s="1"/>
  <c r="F25" i="8"/>
  <c r="I24" i="8"/>
  <c r="I32" i="8" s="1"/>
  <c r="F24" i="8"/>
  <c r="J24" i="8" s="1"/>
  <c r="J23" i="8"/>
  <c r="I23" i="8"/>
  <c r="F23" i="8"/>
  <c r="J22" i="8"/>
  <c r="J32" i="8" s="1"/>
  <c r="I22" i="8"/>
  <c r="F22" i="8"/>
  <c r="F32" i="8" s="1"/>
  <c r="G19" i="8"/>
  <c r="G47" i="8" s="1"/>
  <c r="D19" i="8"/>
  <c r="D47" i="8" s="1"/>
  <c r="A19" i="8"/>
  <c r="I18" i="8"/>
  <c r="F18" i="8"/>
  <c r="J18" i="8" s="1"/>
  <c r="I17" i="8"/>
  <c r="J17" i="8" s="1"/>
  <c r="F17" i="8"/>
  <c r="I16" i="8"/>
  <c r="J16" i="8" s="1"/>
  <c r="F16" i="8"/>
  <c r="I15" i="8"/>
  <c r="F15" i="8"/>
  <c r="J15" i="8" s="1"/>
  <c r="J14" i="8"/>
  <c r="I14" i="8"/>
  <c r="F14" i="8"/>
  <c r="J13" i="8"/>
  <c r="I13" i="8"/>
  <c r="F13" i="8"/>
  <c r="I12" i="8"/>
  <c r="F12" i="8"/>
  <c r="J12" i="8" s="1"/>
  <c r="I11" i="8"/>
  <c r="F11" i="8"/>
  <c r="J11" i="8" s="1"/>
  <c r="I10" i="8"/>
  <c r="F10" i="8"/>
  <c r="J10" i="8" s="1"/>
  <c r="I9" i="8"/>
  <c r="I19" i="8" s="1"/>
  <c r="F9" i="8"/>
  <c r="G5" i="8"/>
  <c r="D5" i="8"/>
  <c r="A5" i="8"/>
  <c r="I69" i="7"/>
  <c r="F69" i="7"/>
  <c r="J69" i="7" s="1"/>
  <c r="J68" i="7"/>
  <c r="I68" i="7"/>
  <c r="F68" i="7"/>
  <c r="I67" i="7"/>
  <c r="F67" i="7"/>
  <c r="J67" i="7" s="1"/>
  <c r="I66" i="7"/>
  <c r="F66" i="7"/>
  <c r="J66" i="7" s="1"/>
  <c r="J65" i="7"/>
  <c r="I65" i="7"/>
  <c r="F65" i="7"/>
  <c r="I64" i="7"/>
  <c r="F64" i="7"/>
  <c r="J64" i="7" s="1"/>
  <c r="I63" i="7"/>
  <c r="J63" i="7" s="1"/>
  <c r="F63" i="7"/>
  <c r="I62" i="7"/>
  <c r="F62" i="7"/>
  <c r="J62" i="7" s="1"/>
  <c r="I61" i="7"/>
  <c r="F61" i="7"/>
  <c r="J61" i="7" s="1"/>
  <c r="J60" i="7"/>
  <c r="I60" i="7"/>
  <c r="F60" i="7"/>
  <c r="I59" i="7"/>
  <c r="F59" i="7"/>
  <c r="J59" i="7" s="1"/>
  <c r="I58" i="7"/>
  <c r="F58" i="7"/>
  <c r="J58" i="7" s="1"/>
  <c r="J57" i="7"/>
  <c r="I57" i="7"/>
  <c r="F57" i="7"/>
  <c r="I56" i="7"/>
  <c r="F56" i="7"/>
  <c r="J56" i="7" s="1"/>
  <c r="I55" i="7"/>
  <c r="J55" i="7" s="1"/>
  <c r="F55" i="7"/>
  <c r="I54" i="7"/>
  <c r="F54" i="7"/>
  <c r="I53" i="7"/>
  <c r="F53" i="7"/>
  <c r="J53" i="7" s="1"/>
  <c r="J52" i="7"/>
  <c r="I52" i="7"/>
  <c r="F52" i="7"/>
  <c r="I51" i="7"/>
  <c r="F51" i="7"/>
  <c r="J51" i="7" s="1"/>
  <c r="I50" i="7"/>
  <c r="F50" i="7"/>
  <c r="G45" i="7"/>
  <c r="D45" i="7"/>
  <c r="A45" i="7"/>
  <c r="I44" i="7"/>
  <c r="F44" i="7"/>
  <c r="J44" i="7" s="1"/>
  <c r="I43" i="7"/>
  <c r="J43" i="7" s="1"/>
  <c r="F43" i="7"/>
  <c r="I42" i="7"/>
  <c r="F42" i="7"/>
  <c r="J42" i="7" s="1"/>
  <c r="I41" i="7"/>
  <c r="F41" i="7"/>
  <c r="J41" i="7" s="1"/>
  <c r="J40" i="7"/>
  <c r="I40" i="7"/>
  <c r="F40" i="7"/>
  <c r="I39" i="7"/>
  <c r="F39" i="7"/>
  <c r="J39" i="7" s="1"/>
  <c r="I38" i="7"/>
  <c r="F38" i="7"/>
  <c r="J38" i="7" s="1"/>
  <c r="J37" i="7"/>
  <c r="I37" i="7"/>
  <c r="F37" i="7"/>
  <c r="I36" i="7"/>
  <c r="F36" i="7"/>
  <c r="J36" i="7" s="1"/>
  <c r="I35" i="7"/>
  <c r="I45" i="7" s="1"/>
  <c r="F35" i="7"/>
  <c r="F45" i="7" s="1"/>
  <c r="G32" i="7"/>
  <c r="D32" i="7"/>
  <c r="A32" i="7"/>
  <c r="J31" i="7"/>
  <c r="I31" i="7"/>
  <c r="F31" i="7"/>
  <c r="I30" i="7"/>
  <c r="F30" i="7"/>
  <c r="J30" i="7" s="1"/>
  <c r="I29" i="7"/>
  <c r="F29" i="7"/>
  <c r="J29" i="7" s="1"/>
  <c r="J28" i="7"/>
  <c r="I28" i="7"/>
  <c r="F28" i="7"/>
  <c r="I27" i="7"/>
  <c r="F27" i="7"/>
  <c r="J27" i="7" s="1"/>
  <c r="I26" i="7"/>
  <c r="J26" i="7" s="1"/>
  <c r="F26" i="7"/>
  <c r="I25" i="7"/>
  <c r="F25" i="7"/>
  <c r="J25" i="7" s="1"/>
  <c r="I24" i="7"/>
  <c r="F24" i="7"/>
  <c r="J24" i="7" s="1"/>
  <c r="J23" i="7"/>
  <c r="I23" i="7"/>
  <c r="F23" i="7"/>
  <c r="I22" i="7"/>
  <c r="I32" i="7" s="1"/>
  <c r="F22" i="7"/>
  <c r="F32" i="7" s="1"/>
  <c r="G19" i="7"/>
  <c r="G47" i="7" s="1"/>
  <c r="D19" i="7"/>
  <c r="A19" i="7"/>
  <c r="I18" i="7"/>
  <c r="F18" i="7"/>
  <c r="J18" i="7" s="1"/>
  <c r="I17" i="7"/>
  <c r="J17" i="7" s="1"/>
  <c r="F17" i="7"/>
  <c r="I16" i="7"/>
  <c r="F16" i="7"/>
  <c r="J16" i="7" s="1"/>
  <c r="I15" i="7"/>
  <c r="F15" i="7"/>
  <c r="J15" i="7" s="1"/>
  <c r="J14" i="7"/>
  <c r="I14" i="7"/>
  <c r="F14" i="7"/>
  <c r="I13" i="7"/>
  <c r="F13" i="7"/>
  <c r="J13" i="7" s="1"/>
  <c r="I12" i="7"/>
  <c r="F12" i="7"/>
  <c r="J12" i="7" s="1"/>
  <c r="J11" i="7"/>
  <c r="I11" i="7"/>
  <c r="F11" i="7"/>
  <c r="I10" i="7"/>
  <c r="F10" i="7"/>
  <c r="J10" i="7" s="1"/>
  <c r="I9" i="7"/>
  <c r="I19" i="7" s="1"/>
  <c r="I47" i="7" s="1"/>
  <c r="F9" i="7"/>
  <c r="G5" i="7"/>
  <c r="D5" i="7"/>
  <c r="A5" i="7"/>
  <c r="D5" i="6"/>
  <c r="A5" i="6"/>
  <c r="E13" i="2"/>
  <c r="I71" i="7" l="1"/>
  <c r="I73" i="7" s="1"/>
  <c r="I75" i="7" s="1"/>
  <c r="I77" i="7" s="1"/>
  <c r="J54" i="7"/>
  <c r="D47" i="12"/>
  <c r="F71" i="12"/>
  <c r="F71" i="11"/>
  <c r="J26" i="2" s="1"/>
  <c r="D47" i="11"/>
  <c r="F71" i="10"/>
  <c r="I26" i="2" s="1"/>
  <c r="F71" i="9"/>
  <c r="H26" i="2" s="1"/>
  <c r="G18" i="2"/>
  <c r="F19" i="8"/>
  <c r="F47" i="8" s="1"/>
  <c r="G25" i="2" s="1"/>
  <c r="F71" i="7"/>
  <c r="F26" i="2"/>
  <c r="F19" i="11"/>
  <c r="F19" i="12"/>
  <c r="F19" i="10"/>
  <c r="I18" i="2"/>
  <c r="J19" i="2"/>
  <c r="J18" i="2"/>
  <c r="K18" i="2"/>
  <c r="G26" i="2"/>
  <c r="H25" i="2"/>
  <c r="F19" i="2"/>
  <c r="I20" i="2"/>
  <c r="F18" i="2"/>
  <c r="G19" i="2"/>
  <c r="K20" i="2"/>
  <c r="H19" i="2"/>
  <c r="F25" i="2"/>
  <c r="K26" i="2"/>
  <c r="I19" i="2"/>
  <c r="F19" i="7"/>
  <c r="F47" i="7" s="1"/>
  <c r="D47" i="7"/>
  <c r="J32" i="12"/>
  <c r="I73" i="12"/>
  <c r="I75" i="12" s="1"/>
  <c r="I77" i="12" s="1"/>
  <c r="J9" i="12"/>
  <c r="J19" i="12" s="1"/>
  <c r="J35" i="12"/>
  <c r="J45" i="12" s="1"/>
  <c r="J50" i="12"/>
  <c r="J71" i="12" s="1"/>
  <c r="F32" i="12"/>
  <c r="J32" i="11"/>
  <c r="J19" i="11"/>
  <c r="I19" i="11"/>
  <c r="I47" i="11" s="1"/>
  <c r="J35" i="11"/>
  <c r="J45" i="11" s="1"/>
  <c r="J50" i="11"/>
  <c r="J71" i="11" s="1"/>
  <c r="F32" i="11"/>
  <c r="F47" i="11" s="1"/>
  <c r="J25" i="2" s="1"/>
  <c r="I73" i="10"/>
  <c r="I75" i="10" s="1"/>
  <c r="I77" i="10" s="1"/>
  <c r="J9" i="10"/>
  <c r="J19" i="10" s="1"/>
  <c r="J35" i="10"/>
  <c r="J45" i="10" s="1"/>
  <c r="J50" i="10"/>
  <c r="J71" i="10" s="1"/>
  <c r="F32" i="10"/>
  <c r="I73" i="9"/>
  <c r="I75" i="9" s="1"/>
  <c r="I77" i="9" s="1"/>
  <c r="F47" i="9"/>
  <c r="J35" i="9"/>
  <c r="J45" i="9" s="1"/>
  <c r="J50" i="9"/>
  <c r="J71" i="9" s="1"/>
  <c r="J9" i="9"/>
  <c r="J19" i="9" s="1"/>
  <c r="J22" i="9"/>
  <c r="J32" i="9" s="1"/>
  <c r="J71" i="8"/>
  <c r="I45" i="8"/>
  <c r="I47" i="8" s="1"/>
  <c r="F71" i="8"/>
  <c r="J9" i="8"/>
  <c r="J19" i="8" s="1"/>
  <c r="J47" i="8" s="1"/>
  <c r="J22" i="7"/>
  <c r="J32" i="7" s="1"/>
  <c r="J9" i="7"/>
  <c r="J19" i="7" s="1"/>
  <c r="J47" i="7" s="1"/>
  <c r="J50" i="7"/>
  <c r="J35" i="7"/>
  <c r="J45" i="7" s="1"/>
  <c r="F19" i="5"/>
  <c r="F32" i="4"/>
  <c r="F19" i="4"/>
  <c r="J71" i="7" l="1"/>
  <c r="F73" i="7"/>
  <c r="F75" i="7" s="1"/>
  <c r="F27" i="2" s="1"/>
  <c r="H20" i="2"/>
  <c r="F73" i="8"/>
  <c r="F75" i="8" s="1"/>
  <c r="F47" i="12"/>
  <c r="K25" i="2" s="1"/>
  <c r="F47" i="10"/>
  <c r="I25" i="2" s="1"/>
  <c r="J47" i="12"/>
  <c r="F73" i="11"/>
  <c r="I73" i="11"/>
  <c r="I75" i="11" s="1"/>
  <c r="J47" i="11"/>
  <c r="J47" i="10"/>
  <c r="J47" i="9"/>
  <c r="F73" i="9"/>
  <c r="I73" i="8"/>
  <c r="I75" i="8" s="1"/>
  <c r="F20" i="2"/>
  <c r="A5" i="5"/>
  <c r="A5" i="4"/>
  <c r="A5" i="3"/>
  <c r="G19" i="5"/>
  <c r="D19" i="5"/>
  <c r="G19" i="4"/>
  <c r="G32" i="4"/>
  <c r="D19" i="4"/>
  <c r="D32" i="4"/>
  <c r="F35" i="4"/>
  <c r="F36" i="4"/>
  <c r="J36" i="4" s="1"/>
  <c r="F37" i="4"/>
  <c r="F38" i="4"/>
  <c r="F39" i="4"/>
  <c r="F40" i="4"/>
  <c r="F41" i="4"/>
  <c r="F23" i="4"/>
  <c r="F24" i="4"/>
  <c r="F25" i="4"/>
  <c r="F26" i="4"/>
  <c r="F27" i="4"/>
  <c r="F28" i="4"/>
  <c r="F29" i="4"/>
  <c r="F30" i="4"/>
  <c r="F31" i="4"/>
  <c r="F22" i="4"/>
  <c r="F10" i="4"/>
  <c r="F11" i="4"/>
  <c r="F12" i="4"/>
  <c r="F13" i="4"/>
  <c r="F14" i="4"/>
  <c r="F15" i="4"/>
  <c r="F16" i="4"/>
  <c r="F17" i="4"/>
  <c r="F18" i="4"/>
  <c r="F9" i="4"/>
  <c r="F18" i="5"/>
  <c r="F22" i="5"/>
  <c r="F23" i="5"/>
  <c r="F24" i="5"/>
  <c r="F25" i="5"/>
  <c r="F26" i="5"/>
  <c r="F27" i="5"/>
  <c r="F28" i="5"/>
  <c r="F29" i="5"/>
  <c r="F27" i="3"/>
  <c r="F37" i="3"/>
  <c r="B13" i="2"/>
  <c r="I13" i="3"/>
  <c r="I12" i="3"/>
  <c r="I67" i="4"/>
  <c r="F67" i="4"/>
  <c r="J67" i="4" s="1"/>
  <c r="I66" i="4"/>
  <c r="F66" i="4"/>
  <c r="I65" i="4"/>
  <c r="F65" i="4"/>
  <c r="J65" i="4" s="1"/>
  <c r="I64" i="4"/>
  <c r="F64" i="4"/>
  <c r="J64" i="4" s="1"/>
  <c r="I63" i="4"/>
  <c r="F63" i="4"/>
  <c r="J63" i="4" s="1"/>
  <c r="I62" i="4"/>
  <c r="F62" i="4"/>
  <c r="J62" i="4" s="1"/>
  <c r="I61" i="4"/>
  <c r="F61" i="4"/>
  <c r="J61" i="4" s="1"/>
  <c r="I60" i="4"/>
  <c r="F60" i="4"/>
  <c r="J60" i="4" s="1"/>
  <c r="I59" i="4"/>
  <c r="F59" i="4"/>
  <c r="J59" i="4" s="1"/>
  <c r="I58" i="4"/>
  <c r="F58" i="4"/>
  <c r="J58" i="4" s="1"/>
  <c r="I57" i="4"/>
  <c r="F57" i="4"/>
  <c r="I56" i="4"/>
  <c r="F56" i="4"/>
  <c r="I55" i="4"/>
  <c r="F55" i="4"/>
  <c r="J55" i="4" s="1"/>
  <c r="I67" i="5"/>
  <c r="F67" i="5"/>
  <c r="J67" i="5" s="1"/>
  <c r="I66" i="5"/>
  <c r="F66" i="5"/>
  <c r="I65" i="5"/>
  <c r="F65" i="5"/>
  <c r="I64" i="5"/>
  <c r="F64" i="5"/>
  <c r="J64" i="5" s="1"/>
  <c r="I63" i="5"/>
  <c r="F63" i="5"/>
  <c r="I62" i="5"/>
  <c r="F62" i="5"/>
  <c r="I61" i="5"/>
  <c r="F61" i="5"/>
  <c r="I60" i="5"/>
  <c r="F60" i="5"/>
  <c r="J60" i="5" s="1"/>
  <c r="I59" i="5"/>
  <c r="F59" i="5"/>
  <c r="J59" i="5" s="1"/>
  <c r="I58" i="5"/>
  <c r="F58" i="5"/>
  <c r="I57" i="5"/>
  <c r="F57" i="5"/>
  <c r="I56" i="5"/>
  <c r="F56" i="5"/>
  <c r="J56" i="5" s="1"/>
  <c r="I55" i="5"/>
  <c r="F55" i="5"/>
  <c r="J55" i="5" s="1"/>
  <c r="I67" i="6"/>
  <c r="F67" i="6"/>
  <c r="I66" i="6"/>
  <c r="F66" i="6"/>
  <c r="J66" i="6" s="1"/>
  <c r="I65" i="6"/>
  <c r="F65" i="6"/>
  <c r="I64" i="6"/>
  <c r="J64" i="6" s="1"/>
  <c r="F64" i="6"/>
  <c r="I63" i="6"/>
  <c r="F63" i="6"/>
  <c r="I62" i="6"/>
  <c r="F62" i="6"/>
  <c r="J62" i="6" s="1"/>
  <c r="I61" i="6"/>
  <c r="F61" i="6"/>
  <c r="J61" i="6" s="1"/>
  <c r="I60" i="6"/>
  <c r="F60" i="6"/>
  <c r="I59" i="6"/>
  <c r="F59" i="6"/>
  <c r="J59" i="6" s="1"/>
  <c r="I58" i="6"/>
  <c r="F58" i="6"/>
  <c r="J58" i="6" s="1"/>
  <c r="I57" i="6"/>
  <c r="F57" i="6"/>
  <c r="J57" i="6" s="1"/>
  <c r="I56" i="6"/>
  <c r="F56" i="6"/>
  <c r="J56" i="6" s="1"/>
  <c r="I55" i="6"/>
  <c r="F55" i="6"/>
  <c r="J55" i="6" s="1"/>
  <c r="I67" i="3"/>
  <c r="F67" i="3"/>
  <c r="J67" i="3" s="1"/>
  <c r="I66" i="3"/>
  <c r="F66" i="3"/>
  <c r="J66" i="3" s="1"/>
  <c r="I65" i="3"/>
  <c r="F65" i="3"/>
  <c r="J65" i="3" s="1"/>
  <c r="I64" i="3"/>
  <c r="F64" i="3"/>
  <c r="I63" i="3"/>
  <c r="F63" i="3"/>
  <c r="I62" i="3"/>
  <c r="F62" i="3"/>
  <c r="I61" i="3"/>
  <c r="F61" i="3"/>
  <c r="J61" i="3" s="1"/>
  <c r="I60" i="3"/>
  <c r="F60" i="3"/>
  <c r="I59" i="3"/>
  <c r="F59" i="3"/>
  <c r="J59" i="3" s="1"/>
  <c r="I58" i="3"/>
  <c r="F58" i="3"/>
  <c r="J58" i="3" s="1"/>
  <c r="I57" i="3"/>
  <c r="F57" i="3"/>
  <c r="J57" i="3" s="1"/>
  <c r="I56" i="3"/>
  <c r="F56" i="3"/>
  <c r="I55" i="3"/>
  <c r="F55" i="3"/>
  <c r="J55" i="3" s="1"/>
  <c r="I40" i="4"/>
  <c r="I39" i="4"/>
  <c r="I38" i="4"/>
  <c r="I37" i="4"/>
  <c r="I36" i="4"/>
  <c r="I40" i="5"/>
  <c r="F40" i="5"/>
  <c r="I39" i="5"/>
  <c r="F39" i="5"/>
  <c r="I38" i="5"/>
  <c r="F38" i="5"/>
  <c r="I37" i="5"/>
  <c r="F37" i="5"/>
  <c r="I36" i="5"/>
  <c r="F36" i="5"/>
  <c r="I40" i="6"/>
  <c r="F40" i="6"/>
  <c r="I39" i="6"/>
  <c r="F39" i="6"/>
  <c r="I38" i="6"/>
  <c r="F38" i="6"/>
  <c r="I37" i="6"/>
  <c r="F37" i="6"/>
  <c r="I36" i="6"/>
  <c r="F36" i="6"/>
  <c r="I40" i="3"/>
  <c r="F40" i="3"/>
  <c r="J40" i="3" s="1"/>
  <c r="I39" i="3"/>
  <c r="F39" i="3"/>
  <c r="I38" i="3"/>
  <c r="F38" i="3"/>
  <c r="I37" i="3"/>
  <c r="I36" i="3"/>
  <c r="F36" i="3"/>
  <c r="I27" i="4"/>
  <c r="I26" i="4"/>
  <c r="I25" i="4"/>
  <c r="I24" i="4"/>
  <c r="I23" i="4"/>
  <c r="I27" i="5"/>
  <c r="I26" i="5"/>
  <c r="I25" i="5"/>
  <c r="I24" i="5"/>
  <c r="I23" i="5"/>
  <c r="I27" i="6"/>
  <c r="F27" i="6"/>
  <c r="J27" i="6" s="1"/>
  <c r="I26" i="6"/>
  <c r="F26" i="6"/>
  <c r="I25" i="6"/>
  <c r="F25" i="6"/>
  <c r="I24" i="6"/>
  <c r="F24" i="6"/>
  <c r="I23" i="6"/>
  <c r="F23" i="6"/>
  <c r="I27" i="3"/>
  <c r="I26" i="3"/>
  <c r="F26" i="3"/>
  <c r="I25" i="3"/>
  <c r="F25" i="3"/>
  <c r="J25" i="3" s="1"/>
  <c r="I24" i="3"/>
  <c r="F24" i="3"/>
  <c r="J24" i="3" s="1"/>
  <c r="I23" i="3"/>
  <c r="F23" i="3"/>
  <c r="I14" i="4"/>
  <c r="I13" i="4"/>
  <c r="I12" i="4"/>
  <c r="I11" i="4"/>
  <c r="J11" i="4"/>
  <c r="I10" i="4"/>
  <c r="I14" i="5"/>
  <c r="F14" i="5"/>
  <c r="I13" i="5"/>
  <c r="F13" i="5"/>
  <c r="I12" i="5"/>
  <c r="F12" i="5"/>
  <c r="I11" i="5"/>
  <c r="F11" i="5"/>
  <c r="I10" i="5"/>
  <c r="F10" i="5"/>
  <c r="I14" i="6"/>
  <c r="F14" i="6"/>
  <c r="I13" i="6"/>
  <c r="F13" i="6"/>
  <c r="J13" i="6" s="1"/>
  <c r="I12" i="6"/>
  <c r="F12" i="6"/>
  <c r="I11" i="6"/>
  <c r="F11" i="6"/>
  <c r="I10" i="6"/>
  <c r="F10" i="6"/>
  <c r="I14" i="3"/>
  <c r="F14" i="3"/>
  <c r="F13" i="3"/>
  <c r="F12" i="3"/>
  <c r="I11" i="3"/>
  <c r="F11" i="3"/>
  <c r="I10" i="3"/>
  <c r="F10" i="3"/>
  <c r="L49" i="2"/>
  <c r="L48" i="2"/>
  <c r="C56" i="2"/>
  <c r="D56" i="2" s="1"/>
  <c r="E56" i="2" s="1"/>
  <c r="F56" i="2" s="1"/>
  <c r="G56" i="2" s="1"/>
  <c r="H56" i="2" s="1"/>
  <c r="I56" i="2" s="1"/>
  <c r="J56" i="2" s="1"/>
  <c r="K56" i="2" s="1"/>
  <c r="J73" i="7" l="1"/>
  <c r="I77" i="11"/>
  <c r="J20" i="2"/>
  <c r="F73" i="10"/>
  <c r="F75" i="10" s="1"/>
  <c r="I27" i="2" s="1"/>
  <c r="I77" i="8"/>
  <c r="J77" i="8" s="1"/>
  <c r="G20" i="2"/>
  <c r="G27" i="2"/>
  <c r="F77" i="8"/>
  <c r="F73" i="12"/>
  <c r="F75" i="12" s="1"/>
  <c r="K27" i="2" s="1"/>
  <c r="F75" i="11"/>
  <c r="J27" i="2" s="1"/>
  <c r="J73" i="11"/>
  <c r="J73" i="9"/>
  <c r="F75" i="9"/>
  <c r="H27" i="2" s="1"/>
  <c r="J75" i="8"/>
  <c r="J73" i="8"/>
  <c r="J75" i="7"/>
  <c r="F77" i="7"/>
  <c r="J77" i="7" s="1"/>
  <c r="J26" i="4"/>
  <c r="J60" i="3"/>
  <c r="J62" i="3"/>
  <c r="J36" i="3"/>
  <c r="J63" i="3"/>
  <c r="J12" i="3"/>
  <c r="J13" i="3"/>
  <c r="J24" i="6"/>
  <c r="J39" i="3"/>
  <c r="J62" i="5"/>
  <c r="J40" i="5"/>
  <c r="J57" i="5"/>
  <c r="J61" i="5"/>
  <c r="J65" i="5"/>
  <c r="J58" i="5"/>
  <c r="J12" i="5"/>
  <c r="J37" i="5"/>
  <c r="J63" i="6"/>
  <c r="J37" i="6"/>
  <c r="J38" i="6"/>
  <c r="J39" i="6"/>
  <c r="J65" i="6"/>
  <c r="J40" i="6"/>
  <c r="J60" i="6"/>
  <c r="J67" i="6"/>
  <c r="J63" i="5"/>
  <c r="J66" i="5"/>
  <c r="J27" i="5"/>
  <c r="J57" i="4"/>
  <c r="J66" i="4"/>
  <c r="J38" i="4"/>
  <c r="J39" i="4"/>
  <c r="J56" i="4"/>
  <c r="J38" i="3"/>
  <c r="J56" i="3"/>
  <c r="J64" i="3"/>
  <c r="J25" i="5"/>
  <c r="J26" i="3"/>
  <c r="J39" i="5"/>
  <c r="J37" i="3"/>
  <c r="J37" i="4"/>
  <c r="J36" i="5"/>
  <c r="J36" i="6"/>
  <c r="J38" i="5"/>
  <c r="J40" i="4"/>
  <c r="J23" i="6"/>
  <c r="J23" i="3"/>
  <c r="J27" i="3"/>
  <c r="J10" i="3"/>
  <c r="J10" i="5"/>
  <c r="J13" i="4"/>
  <c r="J26" i="6"/>
  <c r="J24" i="4"/>
  <c r="J25" i="4"/>
  <c r="J23" i="5"/>
  <c r="J14" i="3"/>
  <c r="J25" i="6"/>
  <c r="J23" i="4"/>
  <c r="J26" i="5"/>
  <c r="J24" i="5"/>
  <c r="J11" i="3"/>
  <c r="J11" i="5"/>
  <c r="J14" i="4"/>
  <c r="J27" i="4"/>
  <c r="J10" i="6"/>
  <c r="J11" i="6"/>
  <c r="J14" i="5"/>
  <c r="J12" i="4"/>
  <c r="J13" i="5"/>
  <c r="J10" i="4"/>
  <c r="J14" i="6"/>
  <c r="J12" i="6"/>
  <c r="I69" i="6"/>
  <c r="F69" i="6"/>
  <c r="I68" i="6"/>
  <c r="F68" i="6"/>
  <c r="I54" i="6"/>
  <c r="F54" i="6"/>
  <c r="I53" i="6"/>
  <c r="F53" i="6"/>
  <c r="I52" i="6"/>
  <c r="F52" i="6"/>
  <c r="I51" i="6"/>
  <c r="F51" i="6"/>
  <c r="I50" i="6"/>
  <c r="F50" i="6"/>
  <c r="G45" i="6"/>
  <c r="D45" i="6"/>
  <c r="A45" i="6"/>
  <c r="I44" i="6"/>
  <c r="F44" i="6"/>
  <c r="I43" i="6"/>
  <c r="F43" i="6"/>
  <c r="I42" i="6"/>
  <c r="F42" i="6"/>
  <c r="I41" i="6"/>
  <c r="F41" i="6"/>
  <c r="I35" i="6"/>
  <c r="F35" i="6"/>
  <c r="G32" i="6"/>
  <c r="D32" i="6"/>
  <c r="A32" i="6"/>
  <c r="I31" i="6"/>
  <c r="F31" i="6"/>
  <c r="I30" i="6"/>
  <c r="F30" i="6"/>
  <c r="I29" i="6"/>
  <c r="F29" i="6"/>
  <c r="I28" i="6"/>
  <c r="F28" i="6"/>
  <c r="I22" i="6"/>
  <c r="F22" i="6"/>
  <c r="G19" i="6"/>
  <c r="D19" i="6"/>
  <c r="A19" i="6"/>
  <c r="I18" i="6"/>
  <c r="F18" i="6"/>
  <c r="I17" i="6"/>
  <c r="F17" i="6"/>
  <c r="I16" i="6"/>
  <c r="F16" i="6"/>
  <c r="I15" i="6"/>
  <c r="F15" i="6"/>
  <c r="I9" i="6"/>
  <c r="F9" i="6"/>
  <c r="G5" i="6"/>
  <c r="I69" i="5"/>
  <c r="F69" i="5"/>
  <c r="I68" i="5"/>
  <c r="F68" i="5"/>
  <c r="I54" i="5"/>
  <c r="F54" i="5"/>
  <c r="I53" i="5"/>
  <c r="F53" i="5"/>
  <c r="I52" i="5"/>
  <c r="F52" i="5"/>
  <c r="I51" i="5"/>
  <c r="F51" i="5"/>
  <c r="I50" i="5"/>
  <c r="F50" i="5"/>
  <c r="G45" i="5"/>
  <c r="D45" i="5"/>
  <c r="A45" i="5"/>
  <c r="I44" i="5"/>
  <c r="F44" i="5"/>
  <c r="I43" i="5"/>
  <c r="F43" i="5"/>
  <c r="I42" i="5"/>
  <c r="F42" i="5"/>
  <c r="I41" i="5"/>
  <c r="F41" i="5"/>
  <c r="I35" i="5"/>
  <c r="F35" i="5"/>
  <c r="G32" i="5"/>
  <c r="D32" i="5"/>
  <c r="A32" i="5"/>
  <c r="I31" i="5"/>
  <c r="F31" i="5"/>
  <c r="I30" i="5"/>
  <c r="F30" i="5"/>
  <c r="I29" i="5"/>
  <c r="I28" i="5"/>
  <c r="I22" i="5"/>
  <c r="A19" i="5"/>
  <c r="I18" i="5"/>
  <c r="I17" i="5"/>
  <c r="F17" i="5"/>
  <c r="I16" i="5"/>
  <c r="F16" i="5"/>
  <c r="I15" i="5"/>
  <c r="F15" i="5"/>
  <c r="I9" i="5"/>
  <c r="F9" i="5"/>
  <c r="G5" i="5"/>
  <c r="D5" i="5"/>
  <c r="I69" i="4"/>
  <c r="F69" i="4"/>
  <c r="I68" i="4"/>
  <c r="F68" i="4"/>
  <c r="I54" i="4"/>
  <c r="F54" i="4"/>
  <c r="I53" i="4"/>
  <c r="F53" i="4"/>
  <c r="I52" i="4"/>
  <c r="F52" i="4"/>
  <c r="I51" i="4"/>
  <c r="F51" i="4"/>
  <c r="I50" i="4"/>
  <c r="F50" i="4"/>
  <c r="G45" i="4"/>
  <c r="D45" i="4"/>
  <c r="A45" i="4"/>
  <c r="I44" i="4"/>
  <c r="F44" i="4"/>
  <c r="I43" i="4"/>
  <c r="F43" i="4"/>
  <c r="I42" i="4"/>
  <c r="F42" i="4"/>
  <c r="I41" i="4"/>
  <c r="I35" i="4"/>
  <c r="A32" i="4"/>
  <c r="I31" i="4"/>
  <c r="I30" i="4"/>
  <c r="I29" i="4"/>
  <c r="I28" i="4"/>
  <c r="I22" i="4"/>
  <c r="A19" i="4"/>
  <c r="I18" i="4"/>
  <c r="I17" i="4"/>
  <c r="I16" i="4"/>
  <c r="I15" i="4"/>
  <c r="I9" i="4"/>
  <c r="G5" i="4"/>
  <c r="D5" i="4"/>
  <c r="C39" i="2"/>
  <c r="D39" i="2" s="1"/>
  <c r="E39" i="2" s="1"/>
  <c r="F39" i="2" s="1"/>
  <c r="G39" i="2" s="1"/>
  <c r="H39" i="2" s="1"/>
  <c r="I39" i="2" s="1"/>
  <c r="J39" i="2" s="1"/>
  <c r="K39" i="2" s="1"/>
  <c r="I51" i="3"/>
  <c r="I52" i="3"/>
  <c r="I53" i="3"/>
  <c r="I54" i="3"/>
  <c r="I68" i="3"/>
  <c r="I69" i="3"/>
  <c r="I50" i="3"/>
  <c r="F51" i="3"/>
  <c r="F52" i="3"/>
  <c r="F53" i="3"/>
  <c r="F54" i="3"/>
  <c r="F68" i="3"/>
  <c r="F69" i="3"/>
  <c r="F50" i="3"/>
  <c r="J73" i="12" l="1"/>
  <c r="J73" i="10"/>
  <c r="J75" i="12"/>
  <c r="F77" i="12"/>
  <c r="J77" i="12" s="1"/>
  <c r="J75" i="11"/>
  <c r="F77" i="11"/>
  <c r="J77" i="11" s="1"/>
  <c r="J75" i="10"/>
  <c r="F77" i="10"/>
  <c r="J77" i="10" s="1"/>
  <c r="J75" i="9"/>
  <c r="F77" i="9"/>
  <c r="J77" i="9" s="1"/>
  <c r="D47" i="5"/>
  <c r="J43" i="5"/>
  <c r="J18" i="6"/>
  <c r="J41" i="4"/>
  <c r="J16" i="5"/>
  <c r="J16" i="4"/>
  <c r="J41" i="5"/>
  <c r="J17" i="5"/>
  <c r="J22" i="4"/>
  <c r="J53" i="5"/>
  <c r="J54" i="5"/>
  <c r="F45" i="5"/>
  <c r="J69" i="4"/>
  <c r="J30" i="6"/>
  <c r="J69" i="6"/>
  <c r="J15" i="5"/>
  <c r="J31" i="6"/>
  <c r="J17" i="4"/>
  <c r="J29" i="5"/>
  <c r="J35" i="4"/>
  <c r="D47" i="6"/>
  <c r="J30" i="4"/>
  <c r="J53" i="4"/>
  <c r="J9" i="4"/>
  <c r="J28" i="4"/>
  <c r="J54" i="4"/>
  <c r="J42" i="6"/>
  <c r="J18" i="5"/>
  <c r="F71" i="5"/>
  <c r="D26" i="2" s="1"/>
  <c r="J28" i="6"/>
  <c r="J54" i="6"/>
  <c r="J15" i="4"/>
  <c r="J68" i="4"/>
  <c r="J43" i="6"/>
  <c r="J29" i="6"/>
  <c r="J68" i="6"/>
  <c r="J44" i="6"/>
  <c r="J31" i="4"/>
  <c r="J29" i="4"/>
  <c r="I45" i="4"/>
  <c r="J51" i="5"/>
  <c r="I19" i="6"/>
  <c r="I32" i="4"/>
  <c r="J15" i="6"/>
  <c r="F32" i="5"/>
  <c r="J16" i="6"/>
  <c r="J17" i="6"/>
  <c r="J51" i="4"/>
  <c r="I71" i="6"/>
  <c r="J44" i="5"/>
  <c r="F45" i="6"/>
  <c r="I45" i="6"/>
  <c r="J42" i="4"/>
  <c r="J41" i="6"/>
  <c r="J52" i="6"/>
  <c r="J43" i="4"/>
  <c r="J30" i="5"/>
  <c r="J68" i="5"/>
  <c r="F71" i="4"/>
  <c r="C26" i="2" s="1"/>
  <c r="I19" i="5"/>
  <c r="J28" i="5"/>
  <c r="I19" i="4"/>
  <c r="J52" i="4"/>
  <c r="J31" i="5"/>
  <c r="J69" i="5"/>
  <c r="J50" i="6"/>
  <c r="J44" i="4"/>
  <c r="I71" i="5"/>
  <c r="D19" i="2" s="1"/>
  <c r="J22" i="6"/>
  <c r="J35" i="5"/>
  <c r="F71" i="6"/>
  <c r="E26" i="2" s="1"/>
  <c r="D47" i="4"/>
  <c r="I71" i="4"/>
  <c r="C19" i="2" s="1"/>
  <c r="I32" i="5"/>
  <c r="G47" i="4"/>
  <c r="J22" i="5"/>
  <c r="J42" i="5"/>
  <c r="J52" i="5"/>
  <c r="I32" i="6"/>
  <c r="J51" i="6"/>
  <c r="J18" i="4"/>
  <c r="G47" i="6"/>
  <c r="J9" i="6"/>
  <c r="J9" i="5"/>
  <c r="G47" i="5"/>
  <c r="J35" i="6"/>
  <c r="F32" i="6"/>
  <c r="J53" i="6"/>
  <c r="F19" i="6"/>
  <c r="I45" i="5"/>
  <c r="J50" i="5"/>
  <c r="J50" i="4"/>
  <c r="F45" i="4"/>
  <c r="F41" i="3"/>
  <c r="I41" i="3"/>
  <c r="F42" i="3"/>
  <c r="I42" i="3"/>
  <c r="F43" i="3"/>
  <c r="I43" i="3"/>
  <c r="F44" i="3"/>
  <c r="I44" i="3"/>
  <c r="F28" i="3"/>
  <c r="I28" i="3"/>
  <c r="F29" i="3"/>
  <c r="I29" i="3"/>
  <c r="F30" i="3"/>
  <c r="I30" i="3"/>
  <c r="F31" i="3"/>
  <c r="I31" i="3"/>
  <c r="F15" i="3"/>
  <c r="F16" i="3"/>
  <c r="F17" i="3"/>
  <c r="F18" i="3"/>
  <c r="I15" i="3"/>
  <c r="I16" i="3"/>
  <c r="I17" i="3"/>
  <c r="I18" i="3"/>
  <c r="A45" i="3"/>
  <c r="A32" i="3"/>
  <c r="A19" i="3"/>
  <c r="K50" i="2"/>
  <c r="J50" i="2"/>
  <c r="I50" i="2"/>
  <c r="H50" i="2"/>
  <c r="G50" i="2"/>
  <c r="F50" i="2"/>
  <c r="E50" i="2"/>
  <c r="D50" i="2"/>
  <c r="C50" i="2"/>
  <c r="B50" i="2"/>
  <c r="C47" i="2"/>
  <c r="D47" i="2" s="1"/>
  <c r="E47" i="2" s="1"/>
  <c r="F47" i="2" s="1"/>
  <c r="G47" i="2" s="1"/>
  <c r="H47" i="2" s="1"/>
  <c r="I47" i="2" s="1"/>
  <c r="J47" i="2" s="1"/>
  <c r="K47" i="2" s="1"/>
  <c r="G5" i="3"/>
  <c r="D5" i="3"/>
  <c r="C31" i="2"/>
  <c r="D31" i="2" s="1"/>
  <c r="E31" i="2" s="1"/>
  <c r="F31" i="2" s="1"/>
  <c r="G31" i="2" s="1"/>
  <c r="H31" i="2" s="1"/>
  <c r="I31" i="2" s="1"/>
  <c r="J31" i="2" s="1"/>
  <c r="K31" i="2" s="1"/>
  <c r="C24" i="2"/>
  <c r="D24" i="2" s="1"/>
  <c r="E24" i="2" s="1"/>
  <c r="F24" i="2" s="1"/>
  <c r="G24" i="2" s="1"/>
  <c r="H24" i="2" s="1"/>
  <c r="I24" i="2" s="1"/>
  <c r="J24" i="2" s="1"/>
  <c r="K24" i="2" s="1"/>
  <c r="C17" i="2"/>
  <c r="D17" i="2" s="1"/>
  <c r="E17" i="2" s="1"/>
  <c r="F17" i="2" s="1"/>
  <c r="G17" i="2" s="1"/>
  <c r="H17" i="2" s="1"/>
  <c r="I17" i="2" s="1"/>
  <c r="J17" i="2" s="1"/>
  <c r="K17" i="2" s="1"/>
  <c r="G45" i="3"/>
  <c r="D45" i="3"/>
  <c r="I35" i="3"/>
  <c r="F35" i="3"/>
  <c r="G32" i="3"/>
  <c r="D32" i="3"/>
  <c r="I22" i="3"/>
  <c r="F22" i="3"/>
  <c r="G19" i="3"/>
  <c r="D19" i="3"/>
  <c r="I9" i="3"/>
  <c r="F9" i="3"/>
  <c r="K19" i="2" l="1"/>
  <c r="K33" i="2" s="1"/>
  <c r="E19" i="2"/>
  <c r="E33" i="2" s="1"/>
  <c r="L50" i="2"/>
  <c r="J32" i="4"/>
  <c r="J45" i="5"/>
  <c r="J19" i="5"/>
  <c r="J32" i="6"/>
  <c r="J71" i="5"/>
  <c r="J45" i="4"/>
  <c r="J19" i="4"/>
  <c r="I47" i="4"/>
  <c r="C18" i="2" s="1"/>
  <c r="J71" i="6"/>
  <c r="J32" i="5"/>
  <c r="I47" i="6"/>
  <c r="J71" i="4"/>
  <c r="J45" i="6"/>
  <c r="J19" i="6"/>
  <c r="F47" i="5"/>
  <c r="D25" i="2" s="1"/>
  <c r="I47" i="5"/>
  <c r="D18" i="2" s="1"/>
  <c r="J33" i="2"/>
  <c r="F47" i="6"/>
  <c r="E25" i="2" s="1"/>
  <c r="D33" i="2"/>
  <c r="G33" i="2"/>
  <c r="C33" i="2"/>
  <c r="F33" i="2"/>
  <c r="H33" i="2"/>
  <c r="I33" i="2"/>
  <c r="F47" i="4"/>
  <c r="C25" i="2" s="1"/>
  <c r="J43" i="3"/>
  <c r="J42" i="3"/>
  <c r="J68" i="3"/>
  <c r="J41" i="3"/>
  <c r="J44" i="3"/>
  <c r="J52" i="3"/>
  <c r="J53" i="3"/>
  <c r="J17" i="3"/>
  <c r="J29" i="3"/>
  <c r="J9" i="3"/>
  <c r="J31" i="3"/>
  <c r="J28" i="3"/>
  <c r="J51" i="3"/>
  <c r="J50" i="3"/>
  <c r="J30" i="3"/>
  <c r="J15" i="3"/>
  <c r="J16" i="3"/>
  <c r="J18" i="3"/>
  <c r="J35" i="3"/>
  <c r="J22" i="3"/>
  <c r="J54" i="3"/>
  <c r="J69" i="3"/>
  <c r="I71" i="3"/>
  <c r="B19" i="2" s="1"/>
  <c r="I45" i="3"/>
  <c r="I32" i="3"/>
  <c r="F45" i="3"/>
  <c r="F71" i="3"/>
  <c r="B26" i="2" s="1"/>
  <c r="G47" i="3"/>
  <c r="D47" i="3"/>
  <c r="I19" i="3"/>
  <c r="F19" i="3"/>
  <c r="F32" i="3"/>
  <c r="I73" i="6" l="1"/>
  <c r="I75" i="6" s="1"/>
  <c r="E20" i="2" s="1"/>
  <c r="E18" i="2"/>
  <c r="I32" i="2"/>
  <c r="J47" i="5"/>
  <c r="L26" i="2"/>
  <c r="L19" i="2"/>
  <c r="J21" i="2"/>
  <c r="J52" i="2" s="1"/>
  <c r="F73" i="5"/>
  <c r="F75" i="5" s="1"/>
  <c r="D27" i="2" s="1"/>
  <c r="D28" i="2" s="1"/>
  <c r="D61" i="2" s="1"/>
  <c r="G21" i="2"/>
  <c r="G52" i="2" s="1"/>
  <c r="K28" i="2"/>
  <c r="K38" i="2" s="1"/>
  <c r="J47" i="4"/>
  <c r="J32" i="2"/>
  <c r="I73" i="4"/>
  <c r="J47" i="6"/>
  <c r="K32" i="2"/>
  <c r="H32" i="2"/>
  <c r="D32" i="2"/>
  <c r="I73" i="5"/>
  <c r="I75" i="5" s="1"/>
  <c r="D20" i="2" s="1"/>
  <c r="D21" i="2" s="1"/>
  <c r="D58" i="2" s="1"/>
  <c r="F32" i="2"/>
  <c r="H21" i="2"/>
  <c r="H52" i="2" s="1"/>
  <c r="I21" i="2"/>
  <c r="I52" i="2" s="1"/>
  <c r="F73" i="6"/>
  <c r="G32" i="2"/>
  <c r="C32" i="2"/>
  <c r="F73" i="4"/>
  <c r="F75" i="4" s="1"/>
  <c r="J32" i="3"/>
  <c r="J45" i="3"/>
  <c r="J71" i="3"/>
  <c r="J19" i="3"/>
  <c r="B33" i="2"/>
  <c r="L33" i="2" s="1"/>
  <c r="I47" i="3"/>
  <c r="B18" i="2" s="1"/>
  <c r="F47" i="3"/>
  <c r="B25" i="2" s="1"/>
  <c r="I77" i="6" l="1"/>
  <c r="E21" i="2"/>
  <c r="E58" i="2" s="1"/>
  <c r="K41" i="2"/>
  <c r="K42" i="2"/>
  <c r="K40" i="2"/>
  <c r="D65" i="2"/>
  <c r="I75" i="4"/>
  <c r="I77" i="4" s="1"/>
  <c r="L18" i="2"/>
  <c r="L25" i="2"/>
  <c r="D38" i="2"/>
  <c r="D41" i="2" s="1"/>
  <c r="E32" i="2"/>
  <c r="E52" i="2"/>
  <c r="J58" i="2"/>
  <c r="F21" i="2"/>
  <c r="F58" i="2" s="1"/>
  <c r="F77" i="5"/>
  <c r="G34" i="2"/>
  <c r="G35" i="2" s="1"/>
  <c r="K61" i="2"/>
  <c r="I28" i="2"/>
  <c r="I38" i="2" s="1"/>
  <c r="H28" i="2"/>
  <c r="H38" i="2" s="1"/>
  <c r="J73" i="5"/>
  <c r="I77" i="5"/>
  <c r="D52" i="2"/>
  <c r="J75" i="5"/>
  <c r="D34" i="2"/>
  <c r="D35" i="2" s="1"/>
  <c r="J28" i="2"/>
  <c r="J38" i="2" s="1"/>
  <c r="J34" i="2"/>
  <c r="J35" i="2" s="1"/>
  <c r="K34" i="2"/>
  <c r="K35" i="2" s="1"/>
  <c r="K21" i="2"/>
  <c r="J73" i="6"/>
  <c r="F75" i="6"/>
  <c r="E27" i="2" s="1"/>
  <c r="I58" i="2"/>
  <c r="H58" i="2"/>
  <c r="H34" i="2"/>
  <c r="H35" i="2" s="1"/>
  <c r="G58" i="2"/>
  <c r="J73" i="4"/>
  <c r="C27" i="2"/>
  <c r="I73" i="3"/>
  <c r="J47" i="3"/>
  <c r="F73" i="3"/>
  <c r="F75" i="3" s="1"/>
  <c r="J42" i="2" l="1"/>
  <c r="J40" i="2"/>
  <c r="J41" i="2"/>
  <c r="I40" i="2"/>
  <c r="I41" i="2"/>
  <c r="I42" i="2"/>
  <c r="H42" i="2"/>
  <c r="H41" i="2"/>
  <c r="H40" i="2"/>
  <c r="C20" i="2"/>
  <c r="C21" i="2" s="1"/>
  <c r="C52" i="2" s="1"/>
  <c r="I75" i="3"/>
  <c r="I77" i="3" s="1"/>
  <c r="F34" i="2"/>
  <c r="F35" i="2" s="1"/>
  <c r="F52" i="2"/>
  <c r="D42" i="2"/>
  <c r="D40" i="2"/>
  <c r="J77" i="5"/>
  <c r="G28" i="2"/>
  <c r="G38" i="2" s="1"/>
  <c r="H61" i="2"/>
  <c r="H65" i="2" s="1"/>
  <c r="I34" i="2"/>
  <c r="I35" i="2" s="1"/>
  <c r="K43" i="2"/>
  <c r="F28" i="2"/>
  <c r="F38" i="2" s="1"/>
  <c r="F77" i="6"/>
  <c r="J77" i="6" s="1"/>
  <c r="J75" i="6"/>
  <c r="I61" i="2"/>
  <c r="I65" i="2" s="1"/>
  <c r="K58" i="2"/>
  <c r="K65" i="2" s="1"/>
  <c r="K52" i="2"/>
  <c r="J61" i="2"/>
  <c r="J65" i="2" s="1"/>
  <c r="C28" i="2"/>
  <c r="C61" i="2" s="1"/>
  <c r="J75" i="4"/>
  <c r="F77" i="4"/>
  <c r="J77" i="4" s="1"/>
  <c r="J73" i="3"/>
  <c r="B32" i="2"/>
  <c r="L32" i="2" s="1"/>
  <c r="G42" i="2" l="1"/>
  <c r="G41" i="2"/>
  <c r="G40" i="2"/>
  <c r="F42" i="2"/>
  <c r="F41" i="2"/>
  <c r="F40" i="2"/>
  <c r="C34" i="2"/>
  <c r="C35" i="2" s="1"/>
  <c r="L21" i="2"/>
  <c r="C58" i="2"/>
  <c r="C65" i="2" s="1"/>
  <c r="B20" i="2"/>
  <c r="B21" i="2" s="1"/>
  <c r="B58" i="2" s="1"/>
  <c r="B59" i="2" s="1"/>
  <c r="D43" i="2"/>
  <c r="G61" i="2"/>
  <c r="G65" i="2" s="1"/>
  <c r="F61" i="2"/>
  <c r="F65" i="2" s="1"/>
  <c r="E28" i="2"/>
  <c r="E38" i="2" s="1"/>
  <c r="E34" i="2"/>
  <c r="E35" i="2" s="1"/>
  <c r="J75" i="3"/>
  <c r="B27" i="2"/>
  <c r="C38" i="2"/>
  <c r="F77" i="3"/>
  <c r="J77" i="3" s="1"/>
  <c r="E40" i="2" l="1"/>
  <c r="E42" i="2"/>
  <c r="E41" i="2"/>
  <c r="H43" i="2"/>
  <c r="L20" i="2"/>
  <c r="B52" i="2"/>
  <c r="B34" i="2"/>
  <c r="L27" i="2"/>
  <c r="I43" i="2"/>
  <c r="J43" i="2"/>
  <c r="E61" i="2"/>
  <c r="E65" i="2" s="1"/>
  <c r="B28" i="2"/>
  <c r="L28" i="2" s="1"/>
  <c r="L38" i="2" s="1"/>
  <c r="C42" i="2"/>
  <c r="C41" i="2"/>
  <c r="C40" i="2"/>
  <c r="G43" i="2" l="1"/>
  <c r="F43" i="2"/>
  <c r="B35" i="2"/>
  <c r="L35" i="2" s="1"/>
  <c r="L34" i="2"/>
  <c r="B38" i="2"/>
  <c r="B40" i="2" s="1"/>
  <c r="B61" i="2"/>
  <c r="C43" i="2"/>
  <c r="L40" i="2" l="1"/>
  <c r="E43" i="2"/>
  <c r="B62" i="2"/>
  <c r="C57" i="2" s="1"/>
  <c r="L61" i="2"/>
  <c r="B42" i="2"/>
  <c r="L42" i="2" s="1"/>
  <c r="B41" i="2"/>
  <c r="L41" i="2" s="1"/>
  <c r="L52" i="2"/>
  <c r="C59" i="2" l="1"/>
  <c r="C62" i="2" s="1"/>
  <c r="D57" i="2" s="1"/>
  <c r="D59" i="2" s="1"/>
  <c r="D62" i="2" s="1"/>
  <c r="E57" i="2" s="1"/>
  <c r="E59" i="2" s="1"/>
  <c r="B43" i="2"/>
  <c r="L43" i="2" s="1"/>
  <c r="L12" i="2" s="1"/>
  <c r="L13" i="2" s="1"/>
  <c r="E62" i="2" l="1"/>
  <c r="F57" i="2" s="1"/>
  <c r="F59" i="2" s="1"/>
  <c r="F62" i="2" l="1"/>
  <c r="G57" i="2" s="1"/>
  <c r="G59" i="2" s="1"/>
  <c r="G62" i="2" l="1"/>
  <c r="H57" i="2" s="1"/>
  <c r="H59" i="2" s="1"/>
  <c r="H62" i="2" l="1"/>
  <c r="I57" i="2" s="1"/>
  <c r="I59" i="2" s="1"/>
  <c r="I62" i="2" l="1"/>
  <c r="J57" i="2" s="1"/>
  <c r="J59" i="2" s="1"/>
  <c r="J62" i="2" l="1"/>
  <c r="K57" i="2" s="1"/>
  <c r="K59" i="2" s="1"/>
  <c r="K62" i="2" l="1"/>
  <c r="L59" i="2" l="1"/>
  <c r="L6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Vibeke Møller Thomsen</author>
  </authors>
  <commentList>
    <comment ref="A11" authorId="0" shapeId="0" xr:uid="{B25A056C-AD67-40F9-AE38-18840DF2CE29}">
      <text>
        <r>
          <rPr>
            <b/>
            <sz val="9"/>
            <color indexed="81"/>
            <rFont val="Tahoma"/>
            <family val="2"/>
          </rPr>
          <t xml:space="preserve">According to the grant agreement.
</t>
        </r>
      </text>
    </comment>
    <comment ref="A12" authorId="0" shapeId="0" xr:uid="{8E430DAB-FB62-42D6-B44E-F28381B6AE32}">
      <text>
        <r>
          <rPr>
            <b/>
            <sz val="9"/>
            <color indexed="81"/>
            <rFont val="Tahoma"/>
            <family val="2"/>
          </rPr>
          <t xml:space="preserve">According to the originally approved budget.
</t>
        </r>
        <r>
          <rPr>
            <sz val="9"/>
            <color indexed="81"/>
            <rFont val="Tahoma"/>
            <family val="2"/>
          </rPr>
          <t xml:space="preserve">
</t>
        </r>
      </text>
    </comment>
  </commentList>
</comments>
</file>

<file path=xl/sharedStrings.xml><?xml version="1.0" encoding="utf-8"?>
<sst xmlns="http://schemas.openxmlformats.org/spreadsheetml/2006/main" count="875" uniqueCount="151">
  <si>
    <t>XX-XX-20XX</t>
  </si>
  <si>
    <t>Finansiering fra Center for Sundt Liv og Trivsel</t>
  </si>
  <si>
    <t>Budget</t>
  </si>
  <si>
    <t>TOTAL</t>
  </si>
  <si>
    <t>LØN</t>
  </si>
  <si>
    <t>DRIFT</t>
  </si>
  <si>
    <t>Realiseret</t>
  </si>
  <si>
    <t xml:space="preserve"> </t>
  </si>
  <si>
    <t>Forskel</t>
  </si>
  <si>
    <t>TOTAL BUDGET</t>
  </si>
  <si>
    <t>Regnskabsår</t>
  </si>
  <si>
    <t>Kommentarer til regnskab/budget</t>
  </si>
  <si>
    <t>Bevillingshaver</t>
  </si>
  <si>
    <t>CSLT</t>
  </si>
  <si>
    <t>Antal Mdr.</t>
  </si>
  <si>
    <t>Rate i DKK</t>
  </si>
  <si>
    <t>TOTAL DKK</t>
  </si>
  <si>
    <t>Titel og navn</t>
  </si>
  <si>
    <t>LØN TOTAL</t>
  </si>
  <si>
    <t xml:space="preserve">Antal </t>
  </si>
  <si>
    <t>Beløb</t>
  </si>
  <si>
    <t>DRIFT TOTAL</t>
  </si>
  <si>
    <t>TOTAL LØN OG DRIFT</t>
  </si>
  <si>
    <t>Administrationsbidrag (5%)</t>
  </si>
  <si>
    <t>GRAND TOTAL - DKK</t>
  </si>
  <si>
    <t>Kommentarer til regnskab</t>
  </si>
  <si>
    <t>Indsæt yderligere udgiftstype</t>
  </si>
  <si>
    <t>Arbejdspakke 1</t>
  </si>
  <si>
    <t>Arbejdspakke 2</t>
  </si>
  <si>
    <t>Arbejdspakke 3</t>
  </si>
  <si>
    <t>Manuel korrektion udbetalinger</t>
  </si>
  <si>
    <t xml:space="preserve">Markedsføring og profilering </t>
  </si>
  <si>
    <t xml:space="preserve">Konsulent- og rådgivningsydelser </t>
  </si>
  <si>
    <t xml:space="preserve">Produktion og udvikling af materialer </t>
  </si>
  <si>
    <t>Indkøb af udstyr, software og materialer</t>
  </si>
  <si>
    <t xml:space="preserve">Publikationer og Open Access </t>
  </si>
  <si>
    <r>
      <t>Kommunikation og formidling</t>
    </r>
    <r>
      <rPr>
        <i/>
        <sz val="12"/>
        <color theme="1"/>
        <rFont val="Arial"/>
        <family val="2"/>
      </rPr>
      <t xml:space="preserve"> </t>
    </r>
  </si>
  <si>
    <t xml:space="preserve">Møder, seminarer, workshops og konferencer </t>
  </si>
  <si>
    <t>Rejser, studieture og faglige netværksaktiviteter</t>
  </si>
  <si>
    <t xml:space="preserve">Project Information: </t>
  </si>
  <si>
    <t xml:space="preserve">CCH journal no. </t>
  </si>
  <si>
    <t>Please, only enter data in the orange cells.</t>
  </si>
  <si>
    <t xml:space="preserve">Financing: </t>
  </si>
  <si>
    <t>Potential collaboration partner(s)</t>
  </si>
  <si>
    <t>Total project period</t>
  </si>
  <si>
    <t>Project name</t>
  </si>
  <si>
    <t xml:space="preserve">Grant holder </t>
  </si>
  <si>
    <t>Total grant from CCH</t>
  </si>
  <si>
    <t>Budget Status:</t>
  </si>
  <si>
    <t>Total Project Budget</t>
  </si>
  <si>
    <t>Remaning Budget Allocation</t>
  </si>
  <si>
    <t>SALARIES</t>
  </si>
  <si>
    <t>OPERATING EXPENSES</t>
  </si>
  <si>
    <t>ADMINISTRATION CONTRIBUTION (5%)</t>
  </si>
  <si>
    <t>Difference</t>
  </si>
  <si>
    <t>Yearly budget</t>
  </si>
  <si>
    <t>Annual payment plan</t>
  </si>
  <si>
    <t>Deducted from next year’s budget</t>
  </si>
  <si>
    <t>Payments vs. expenses incurred</t>
  </si>
  <si>
    <r>
      <t>Positive variance:</t>
    </r>
    <r>
      <rPr>
        <sz val="11"/>
        <color theme="1"/>
        <rFont val="Arial"/>
        <family val="2"/>
      </rPr>
      <t xml:space="preserve"> The remaining amount can be allocated across subsequent budget years.</t>
    </r>
  </si>
  <si>
    <r>
      <t>Negative variance:</t>
    </r>
    <r>
      <rPr>
        <sz val="11"/>
        <color theme="1"/>
        <rFont val="Arial"/>
        <family val="2"/>
      </rPr>
      <t xml:space="preserve"> Future budgets must be reduced accordingly.</t>
    </r>
  </si>
  <si>
    <t>Un-spent funds previous years</t>
  </si>
  <si>
    <t>Work Package 1</t>
  </si>
  <si>
    <t>Work Package  2</t>
  </si>
  <si>
    <t>Work Package 3</t>
  </si>
  <si>
    <t>Title and name</t>
  </si>
  <si>
    <t>SALARIES TOTAL</t>
  </si>
  <si>
    <t>OPERATING EXPENSES TOTAL</t>
  </si>
  <si>
    <t>TOTAL SALARIES AND OPERATING EXPENSES</t>
  </si>
  <si>
    <t>Expenses</t>
  </si>
  <si>
    <t>Grant from Centre for Childhood Health - Expenses and Budget - Cumulative</t>
  </si>
  <si>
    <t>Expenses &amp; Budget - Cumulative</t>
  </si>
  <si>
    <t>Rate in DKK</t>
  </si>
  <si>
    <t>Months</t>
  </si>
  <si>
    <t>Financial Year</t>
  </si>
  <si>
    <t>Comments - Grant Holder</t>
  </si>
  <si>
    <t>Comments - Centre for Childhood Health</t>
  </si>
  <si>
    <t>Travel, study trips and professional networking activities</t>
  </si>
  <si>
    <t>Meetings, seminars, workshops and conferences</t>
  </si>
  <si>
    <t>Communication and dissemination</t>
  </si>
  <si>
    <t>Publications and Open Access</t>
  </si>
  <si>
    <t>Purchase of equipment, software and materials</t>
  </si>
  <si>
    <t>Production and development of materials</t>
  </si>
  <si>
    <t>Consultancy and advisory services</t>
  </si>
  <si>
    <t>Marketing and promotion</t>
  </si>
  <si>
    <t>Add additional expense category</t>
  </si>
  <si>
    <t>Annual expenses</t>
  </si>
  <si>
    <t>Total budget grant</t>
  </si>
  <si>
    <t>Payment Schedule - Cash Flow</t>
  </si>
  <si>
    <t>Co-funding from Grant Holder - Budget</t>
  </si>
  <si>
    <t>Co-funding from Grant Holder</t>
  </si>
  <si>
    <t>General guidance on the use of the “CCH Budget and Financial Reporting Template”</t>
  </si>
  <si>
    <t>Completing the template</t>
  </si>
  <si>
    <t>Budget content</t>
  </si>
  <si>
    <t>° Adjust the budget figures for subsequent years.</t>
  </si>
  <si>
    <t>The template is used when submitting an application to the Centre for Childhood Health using GrantOne.</t>
  </si>
  <si>
    <t>The template must be used and updated annually throughout the project period in connection with the annual financial reporting and any budget revisions during the project period.</t>
  </si>
  <si>
    <t>The template is used for the final financial reporting to the Centre for Childhood Health.</t>
  </si>
  <si>
    <t>The budget totals and actual amounts entered in the tabs for each individual year are automatically consolidated in the “Overview” tab.</t>
  </si>
  <si>
    <t>Please onnly enter data in the orange cells.</t>
  </si>
  <si>
    <t>The budget and financial reporting must follow the calendar year.</t>
  </si>
  <si>
    <t>The descriptions of individual budget items may be changed for each year.</t>
  </si>
  <si>
    <t>The overall budget must be realistic and reflect the project’s scope, nature, duration and staffing.</t>
  </si>
  <si>
    <t>Please use the annual tabs relevant to the project period of the specific project.</t>
  </si>
  <si>
    <t>As part of the annual financial reporting, it is possible to:</t>
  </si>
  <si>
    <t>Salaries</t>
  </si>
  <si>
    <t>The monthly salary may include pension contributions, holiday allowance and similar costs.</t>
  </si>
  <si>
    <t>The total salary cost must be calculated and stated in months.</t>
  </si>
  <si>
    <t>The title or function must be stated for all employees included in the budget.</t>
  </si>
  <si>
    <t>Key employees in the project must be named.</t>
  </si>
  <si>
    <t>Operating expenses must be directly related to the project’s activities. Consider whether any of the following types of expenses should be included:</t>
  </si>
  <si>
    <t>The budget items already entered in the template are suggestions only and may therefore be adapted or supplemented to best reflect the project’s activities and expenses as described in the project description.</t>
  </si>
  <si>
    <r>
      <t xml:space="preserve">° Carry forward unused funds to subsequent years within the project’s overall funding framework </t>
    </r>
    <r>
      <rPr>
        <i/>
        <sz val="12"/>
        <color theme="1"/>
        <rFont val="Arial"/>
        <family val="2"/>
      </rPr>
      <t>(see totals/funds available under “Payment Schedule” at the bottom of the “Overview” tab).</t>
    </r>
  </si>
  <si>
    <t xml:space="preserve">   (Please be aware if you are applying for funding for IT equipment or larger research infrastructure, the equipment must be directly linked to and necessary for the implementation of the specific project).</t>
  </si>
  <si>
    <t>Payment schedule and next instalment</t>
  </si>
  <si>
    <t>The payment schedule is shown in the “Overview” tab and is generated automatically based on the entries made in the template.</t>
  </si>
  <si>
    <r>
      <t>The first instalment is paid by the Centre for Childhood Health</t>
    </r>
    <r>
      <rPr>
        <b/>
        <sz val="12"/>
        <color theme="1"/>
        <rFont val="Arial"/>
        <family val="2"/>
      </rPr>
      <t xml:space="preserve"> </t>
    </r>
    <r>
      <rPr>
        <sz val="12"/>
        <color theme="1"/>
        <rFont val="Arial"/>
        <family val="2"/>
      </rPr>
      <t>once a fully signed grant agreement is in place.</t>
    </r>
  </si>
  <si>
    <t>· The next instalment is paid by the Centre for Childhood Health when:</t>
  </si>
  <si>
    <t>° The financial report and a new budget for the upcoming period have been approved.</t>
  </si>
  <si>
    <t>° For some completed projects, both the narrative and financial reporting must be approved before the final instalment of the grant is paid.</t>
  </si>
  <si>
    <t>Payments are made to the bank account number listed in GrantOne. Please ensure that the bank account number is always up to date in GrantOne.</t>
  </si>
  <si>
    <t>Extract from the financial management system</t>
  </si>
  <si>
    <t>The financial report must be accompanied by an extract from your institution’s financial management system documenting and reconciled with the financial figures stated in the Excel spreadsheet.</t>
  </si>
  <si>
    <t>Emphasis is placed on maintaining an ongoing and open dialogue with grant recipients.</t>
  </si>
  <si>
    <t>Please contact the Centre if challenges arise or budget adjustments are required during the project period.</t>
  </si>
  <si>
    <t>Individual budget lines may be exceeded by up to 10%, provided that the total annual budget is not exceeded.</t>
  </si>
  <si>
    <t>If a variance of more than 10% arises between the budget and actual expenditure for an individual budget line, the Centre must be contacted to obtain approval for a budget change.</t>
  </si>
  <si>
    <t>For budget changes, the most recently approved “Budget and Financial Reporting Template” for the relevant grant must be used.</t>
  </si>
  <si>
    <t xml:space="preserve"> If you need to add extra rows or make similar changes, please contact Cente’s financial consultant or grants administration for assistance.</t>
  </si>
  <si>
    <r>
      <t xml:space="preserve">° </t>
    </r>
    <r>
      <rPr>
        <b/>
        <sz val="12"/>
        <color theme="1"/>
        <rFont val="Arial"/>
        <family val="2"/>
      </rPr>
      <t xml:space="preserve">Travel, study trips and professional networking activities </t>
    </r>
    <r>
      <rPr>
        <sz val="12"/>
        <color theme="1"/>
        <rFont val="Arial"/>
        <family val="2"/>
      </rPr>
      <t>(transport, flights, trains, buses, taxis, hotel accommodation, travel insurance, visas, meeting rooms and professional programme activities).</t>
    </r>
  </si>
  <si>
    <r>
      <t xml:space="preserve">° </t>
    </r>
    <r>
      <rPr>
        <b/>
        <sz val="12"/>
        <color theme="1"/>
        <rFont val="Arial"/>
        <family val="2"/>
      </rPr>
      <t>Meetings, seminars, workshops and conferences</t>
    </r>
    <r>
      <rPr>
        <sz val="12"/>
        <color theme="1"/>
        <rFont val="Arial"/>
        <family val="2"/>
      </rPr>
      <t xml:space="preserve"> (venue hire, AV equipment, catering, materials, advertising, participant recruitment, moderators, speakers, fees, travel and accommodation expenses).</t>
    </r>
  </si>
  <si>
    <r>
      <t xml:space="preserve">° </t>
    </r>
    <r>
      <rPr>
        <b/>
        <sz val="12"/>
        <color theme="1"/>
        <rFont val="Arial"/>
        <family val="2"/>
      </rPr>
      <t>Communication and dissemination</t>
    </r>
    <r>
      <rPr>
        <sz val="12"/>
        <color theme="1"/>
        <rFont val="Arial"/>
        <family val="2"/>
      </rPr>
      <t xml:space="preserve"> (communications consultancy, press activities, website, social media, newsletters, video production, podcast production, graphic design, layout, translation and proofreading).</t>
    </r>
  </si>
  <si>
    <r>
      <t xml:space="preserve">° </t>
    </r>
    <r>
      <rPr>
        <b/>
        <sz val="12"/>
        <color theme="1"/>
        <rFont val="Arial"/>
        <family val="2"/>
      </rPr>
      <t xml:space="preserve">Publications and Open Access </t>
    </r>
    <r>
      <rPr>
        <sz val="12"/>
        <color theme="1"/>
        <rFont val="Arial"/>
        <family val="2"/>
      </rPr>
      <t>(publication fees, Open Access fees, editorial assistance, language editing and proofreading, layout, translation, printing and distribution of publications).</t>
    </r>
  </si>
  <si>
    <r>
      <t xml:space="preserve">° </t>
    </r>
    <r>
      <rPr>
        <b/>
        <sz val="12"/>
        <color theme="1"/>
        <rFont val="Arial"/>
        <family val="2"/>
      </rPr>
      <t xml:space="preserve">Purchase of equipment, software and materials </t>
    </r>
    <r>
      <rPr>
        <sz val="12"/>
        <color theme="1"/>
        <rFont val="Arial"/>
        <family val="2"/>
      </rPr>
      <t>(IT equipment, technical equipment, software licences, subscriptions, analytical tools, teaching materials, project materials and other consumables).</t>
    </r>
  </si>
  <si>
    <r>
      <t xml:space="preserve">° </t>
    </r>
    <r>
      <rPr>
        <b/>
        <sz val="12"/>
        <color theme="1"/>
        <rFont val="Arial"/>
        <family val="2"/>
      </rPr>
      <t xml:space="preserve">Production and development of materials </t>
    </r>
    <r>
      <rPr>
        <sz val="12"/>
        <color theme="1"/>
        <rFont val="Arial"/>
        <family val="2"/>
      </rPr>
      <t>(teaching materials, guidelines, information materials, e-learning, digital tools, apps, video, animation, illustrations, graphics and printed materials).</t>
    </r>
  </si>
  <si>
    <r>
      <t xml:space="preserve">° </t>
    </r>
    <r>
      <rPr>
        <b/>
        <sz val="12"/>
        <color theme="1"/>
        <rFont val="Arial"/>
        <family val="2"/>
      </rPr>
      <t>Consultancy and advisory services</t>
    </r>
    <r>
      <rPr>
        <sz val="12"/>
        <color theme="1"/>
        <rFont val="Arial"/>
        <family val="2"/>
      </rPr>
      <t xml:space="preserve"> (project management, facilitation, process management, needs assessments, evaluation, data collection, legal assistance, communications consultancy, scientific advice, graphic design, web development and translation).</t>
    </r>
  </si>
  <si>
    <r>
      <t xml:space="preserve">° </t>
    </r>
    <r>
      <rPr>
        <b/>
        <sz val="12"/>
        <color theme="1"/>
        <rFont val="Arial"/>
        <family val="2"/>
      </rPr>
      <t>Marketing and profiling</t>
    </r>
    <r>
      <rPr>
        <sz val="12"/>
        <color theme="1"/>
        <rFont val="Arial"/>
        <family val="2"/>
      </rPr>
      <t xml:space="preserve"> (advertising, campaigns, social media, press activities, banners, roll-ups, signage, merchandise, promotional materials and event-related visibility).</t>
    </r>
  </si>
  <si>
    <r>
      <t xml:space="preserve">° </t>
    </r>
    <r>
      <rPr>
        <b/>
        <sz val="12"/>
        <color theme="1"/>
        <rFont val="Arial"/>
        <family val="2"/>
      </rPr>
      <t xml:space="preserve">PhD tuition/study fees and PhD annual allowance </t>
    </r>
    <r>
      <rPr>
        <i/>
        <sz val="12"/>
        <color theme="1"/>
        <rFont val="Arial"/>
        <family val="2"/>
      </rPr>
      <t>(please note that funding can only be applied for during the period which the PhD student is employed on the project).</t>
    </r>
  </si>
  <si>
    <t>The following types of expenses cannot be approved and must therefore not be included in the budget: contingency expenses, other expenses, and overhead.</t>
  </si>
  <si>
    <t>Administration Support</t>
  </si>
  <si>
    <t xml:space="preserve">Expenses associated with bookkeeping, payroll administration, procurement, recruitment, auditing and financial reporting can be covered by the administation support. </t>
  </si>
  <si>
    <t>Co-funding</t>
  </si>
  <si>
    <t>For some grants, co-funding may be included in the original budget.</t>
  </si>
  <si>
    <t>Budget figures for co-funding should be entered under the “Overview” tab.</t>
  </si>
  <si>
    <t>No actual financial figures need to be reported for co-funding.</t>
  </si>
  <si>
    <t>Administration support constitutes 5% of the total project costs and are automatically allocated on the basis of the project’s total salary and operating expenses.</t>
  </si>
  <si>
    <r>
      <t xml:space="preserve">Guidelines for the "Budget and Financial Reporting" template – Centre for Childhood Health </t>
    </r>
    <r>
      <rPr>
        <b/>
        <i/>
        <sz val="14"/>
        <color rgb="FF8D0000"/>
        <rFont val="Arial"/>
        <family val="2"/>
      </rPr>
      <t>(August 2026)</t>
    </r>
  </si>
  <si>
    <t>Budget and Financial Reporting - Centre for Childhood Health</t>
  </si>
  <si>
    <t>ADMINISTRATION SUPPORT (5%)</t>
  </si>
  <si>
    <t>Administration Support (5%)</t>
  </si>
  <si>
    <t>Operating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</si>
</sst>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_-;_-@_-"/>
    <numFmt numFmtId="165" formatCode="_-* #,##0_-;\-* #,##0_-;_-* \-??_-;_-@_-"/>
  </numFmts>
  <fonts count="32" x14ac:knownFonts="1">
    <font>
      <sz val="11"/>
      <color theme="1"/>
      <name val="Calibri"/>
      <family val="2"/>
      <charset val="1"/>
    </font>
    <font>
      <sz val="11"/>
      <color theme="1"/>
      <name val="Calibri"/>
      <family val="2"/>
      <charset val="1"/>
    </font>
    <font>
      <sz val="9"/>
      <color indexed="81"/>
      <name val="Tahoma"/>
      <family val="2"/>
    </font>
    <font>
      <b/>
      <sz val="9"/>
      <color indexed="81"/>
      <name val="Tahoma"/>
      <family val="2"/>
    </font>
    <font>
      <b/>
      <sz val="11"/>
      <color theme="1"/>
      <name val="Arial"/>
      <family val="2"/>
    </font>
    <font>
      <sz val="11"/>
      <color theme="1"/>
      <name val="Arial"/>
      <family val="2"/>
    </font>
    <font>
      <b/>
      <sz val="14"/>
      <name val="Arial"/>
      <family val="2"/>
    </font>
    <font>
      <b/>
      <sz val="11"/>
      <color theme="9" tint="-0.249977111117893"/>
      <name val="Arial"/>
      <family val="2"/>
    </font>
    <font>
      <b/>
      <sz val="14"/>
      <color rgb="FF002060"/>
      <name val="Arial"/>
      <family val="2"/>
    </font>
    <font>
      <b/>
      <sz val="14"/>
      <color theme="1"/>
      <name val="Arial"/>
      <family val="2"/>
    </font>
    <font>
      <u/>
      <sz val="11"/>
      <color theme="1"/>
      <name val="Arial"/>
      <family val="2"/>
    </font>
    <font>
      <sz val="9"/>
      <color theme="1"/>
      <name val="Arial"/>
      <family val="2"/>
    </font>
    <font>
      <b/>
      <sz val="16"/>
      <color rgb="FF002060"/>
      <name val="Arial"/>
      <family val="2"/>
    </font>
    <font>
      <sz val="11"/>
      <name val="Arial"/>
      <family val="2"/>
    </font>
    <font>
      <b/>
      <sz val="11"/>
      <name val="Arial"/>
      <family val="2"/>
    </font>
    <font>
      <b/>
      <i/>
      <sz val="12"/>
      <color theme="5" tint="-0.249977111117893"/>
      <name val="Arial"/>
      <family val="2"/>
    </font>
    <font>
      <sz val="12"/>
      <color theme="1"/>
      <name val="Arial"/>
      <family val="2"/>
    </font>
    <font>
      <b/>
      <i/>
      <sz val="11"/>
      <color theme="5" tint="-0.249977111117893"/>
      <name val="Arial"/>
      <family val="2"/>
    </font>
    <font>
      <i/>
      <sz val="11"/>
      <color theme="1"/>
      <name val="Arial"/>
      <family val="2"/>
    </font>
    <font>
      <b/>
      <sz val="11"/>
      <color rgb="FF8D0000"/>
      <name val="Arial"/>
      <family val="2"/>
    </font>
    <font>
      <b/>
      <sz val="11"/>
      <color rgb="FFFF0000"/>
      <name val="Arial"/>
      <family val="2"/>
    </font>
    <font>
      <i/>
      <sz val="12"/>
      <color theme="1"/>
      <name val="Arial"/>
      <family val="2"/>
    </font>
    <font>
      <sz val="12"/>
      <color rgb="FF00B0F0"/>
      <name val="Arial"/>
      <family val="2"/>
    </font>
    <font>
      <b/>
      <sz val="12"/>
      <color rgb="FF00B0F0"/>
      <name val="Arial"/>
      <family val="2"/>
    </font>
    <font>
      <u/>
      <sz val="12"/>
      <color rgb="FF00B0F0"/>
      <name val="Arial"/>
      <family val="2"/>
    </font>
    <font>
      <i/>
      <sz val="12"/>
      <color rgb="FF00B0F0"/>
      <name val="Arial"/>
      <family val="2"/>
    </font>
    <font>
      <b/>
      <u/>
      <sz val="12"/>
      <color rgb="FF00B0F0"/>
      <name val="Arial"/>
      <family val="2"/>
    </font>
    <font>
      <b/>
      <sz val="11"/>
      <color rgb="FF00B0F0"/>
      <name val="Arial"/>
      <family val="2"/>
    </font>
    <font>
      <b/>
      <sz val="16"/>
      <name val="Arial"/>
      <family val="2"/>
    </font>
    <font>
      <b/>
      <sz val="12"/>
      <color theme="1"/>
      <name val="Arial"/>
      <family val="2"/>
    </font>
    <font>
      <b/>
      <sz val="14"/>
      <color rgb="FF8D0000"/>
      <name val="Arial"/>
      <family val="2"/>
    </font>
    <font>
      <b/>
      <i/>
      <sz val="14"/>
      <color rgb="FF8D0000"/>
      <name val="Arial"/>
      <family val="2"/>
    </font>
  </fonts>
  <fills count="9">
    <fill>
      <patternFill patternType="none"/>
    </fill>
    <fill>
      <patternFill patternType="gray125"/>
    </fill>
    <fill>
      <patternFill patternType="solid">
        <fgColor theme="0"/>
        <bgColor rgb="FFF2F2F2"/>
      </patternFill>
    </fill>
    <fill>
      <patternFill patternType="solid">
        <fgColor rgb="FFFFC000"/>
        <bgColor rgb="FFFFBF00"/>
      </patternFill>
    </fill>
    <fill>
      <patternFill patternType="solid">
        <fgColor rgb="FFFFC000"/>
        <bgColor indexed="64"/>
      </patternFill>
    </fill>
    <fill>
      <patternFill patternType="solid">
        <fgColor theme="7"/>
        <bgColor indexed="64"/>
      </patternFill>
    </fill>
    <fill>
      <patternFill patternType="solid">
        <fgColor theme="0"/>
        <bgColor indexed="64"/>
      </patternFill>
    </fill>
    <fill>
      <patternFill patternType="solid">
        <fgColor rgb="FFFFE100"/>
        <bgColor indexed="64"/>
      </patternFill>
    </fill>
    <fill>
      <patternFill patternType="lightUp">
        <bgColor theme="0"/>
      </patternFill>
    </fill>
  </fills>
  <borders count="43">
    <border>
      <left/>
      <right/>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auto="1"/>
      </right>
      <top/>
      <bottom style="thin">
        <color auto="1"/>
      </bottom>
      <diagonal/>
    </border>
    <border>
      <left/>
      <right/>
      <top/>
      <bottom style="medium">
        <color auto="1"/>
      </bottom>
      <diagonal/>
    </border>
    <border>
      <left/>
      <right/>
      <top style="thin">
        <color auto="1"/>
      </top>
      <bottom style="medium">
        <color auto="1"/>
      </bottom>
      <diagonal/>
    </border>
    <border>
      <left style="medium">
        <color auto="1"/>
      </left>
      <right style="medium">
        <color indexed="64"/>
      </right>
      <top style="medium">
        <color auto="1"/>
      </top>
      <bottom style="medium">
        <color auto="1"/>
      </bottom>
      <diagonal/>
    </border>
    <border>
      <left/>
      <right style="thick">
        <color indexed="64"/>
      </right>
      <top/>
      <bottom style="medium">
        <color auto="1"/>
      </bottom>
      <diagonal/>
    </border>
    <border>
      <left style="medium">
        <color auto="1"/>
      </left>
      <right style="thick">
        <color indexed="64"/>
      </right>
      <top/>
      <bottom style="medium">
        <color indexed="64"/>
      </bottom>
      <diagonal/>
    </border>
    <border>
      <left style="medium">
        <color auto="1"/>
      </left>
      <right style="thick">
        <color indexed="64"/>
      </right>
      <top/>
      <bottom/>
      <diagonal/>
    </border>
    <border>
      <left style="medium">
        <color auto="1"/>
      </left>
      <right style="thick">
        <color indexed="64"/>
      </right>
      <top style="thin">
        <color auto="1"/>
      </top>
      <bottom style="thin">
        <color auto="1"/>
      </bottom>
      <diagonal/>
    </border>
    <border>
      <left style="medium">
        <color auto="1"/>
      </left>
      <right style="thick">
        <color indexed="64"/>
      </right>
      <top style="thin">
        <color auto="1"/>
      </top>
      <bottom/>
      <diagonal/>
    </border>
    <border>
      <left style="thin">
        <color indexed="64"/>
      </left>
      <right style="thick">
        <color indexed="64"/>
      </right>
      <top style="thin">
        <color indexed="64"/>
      </top>
      <bottom style="thin">
        <color indexed="64"/>
      </bottom>
      <diagonal/>
    </border>
    <border>
      <left style="medium">
        <color auto="1"/>
      </left>
      <right style="thick">
        <color indexed="64"/>
      </right>
      <top style="medium">
        <color auto="1"/>
      </top>
      <bottom/>
      <diagonal/>
    </border>
    <border>
      <left/>
      <right style="thin">
        <color auto="1"/>
      </right>
      <top style="medium">
        <color auto="1"/>
      </top>
      <bottom/>
      <diagonal/>
    </border>
    <border>
      <left/>
      <right style="thick">
        <color indexed="64"/>
      </right>
      <top style="medium">
        <color auto="1"/>
      </top>
      <bottom/>
      <diagonal/>
    </border>
    <border>
      <left style="thin">
        <color indexed="64"/>
      </left>
      <right style="thick">
        <color indexed="64"/>
      </right>
      <top style="thin">
        <color auto="1"/>
      </top>
      <bottom style="medium">
        <color auto="1"/>
      </bottom>
      <diagonal/>
    </border>
    <border>
      <left/>
      <right style="thick">
        <color indexed="64"/>
      </right>
      <top style="medium">
        <color auto="1"/>
      </top>
      <bottom style="medium">
        <color auto="1"/>
      </bottom>
      <diagonal/>
    </border>
    <border>
      <left/>
      <right style="thick">
        <color indexed="64"/>
      </right>
      <top/>
      <bottom/>
      <diagonal/>
    </border>
    <border>
      <left/>
      <right style="thick">
        <color indexed="64"/>
      </right>
      <top style="thin">
        <color auto="1"/>
      </top>
      <bottom style="thin">
        <color auto="1"/>
      </bottom>
      <diagonal/>
    </border>
    <border>
      <left style="thick">
        <color indexed="64"/>
      </left>
      <right style="thick">
        <color indexed="64"/>
      </right>
      <top style="medium">
        <color auto="1"/>
      </top>
      <bottom/>
      <diagonal/>
    </border>
    <border>
      <left style="thick">
        <color indexed="64"/>
      </left>
      <right style="thick">
        <color indexed="64"/>
      </right>
      <top/>
      <bottom/>
      <diagonal/>
    </border>
    <border>
      <left style="thick">
        <color indexed="64"/>
      </left>
      <right style="thick">
        <color indexed="64"/>
      </right>
      <top style="thin">
        <color auto="1"/>
      </top>
      <bottom style="thin">
        <color auto="1"/>
      </bottom>
      <diagonal/>
    </border>
    <border>
      <left style="thick">
        <color indexed="64"/>
      </left>
      <right style="thick">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164" fontId="1" fillId="0" borderId="0" applyBorder="0" applyProtection="0"/>
  </cellStyleXfs>
  <cellXfs count="197">
    <xf numFmtId="0" fontId="0" fillId="0" borderId="0" xfId="0"/>
    <xf numFmtId="0" fontId="4" fillId="0" borderId="0" xfId="0" applyFont="1"/>
    <xf numFmtId="0" fontId="4" fillId="0" borderId="0" xfId="0" applyFont="1" applyAlignment="1">
      <alignment horizontal="center"/>
    </xf>
    <xf numFmtId="0" fontId="5" fillId="0" borderId="0" xfId="0" applyFont="1"/>
    <xf numFmtId="0" fontId="6" fillId="0" borderId="0" xfId="0" applyFont="1" applyAlignment="1">
      <alignment horizontal="left"/>
    </xf>
    <xf numFmtId="0" fontId="6" fillId="0" borderId="0" xfId="0" applyFont="1" applyAlignment="1">
      <alignment horizontal="center"/>
    </xf>
    <xf numFmtId="0" fontId="7" fillId="0" borderId="0" xfId="0" applyFont="1"/>
    <xf numFmtId="0" fontId="8" fillId="0" borderId="0" xfId="0" applyFont="1" applyAlignment="1">
      <alignment horizontal="center"/>
    </xf>
    <xf numFmtId="0" fontId="4" fillId="0" borderId="12" xfId="0" applyFont="1" applyBorder="1"/>
    <xf numFmtId="0" fontId="4" fillId="0" borderId="12" xfId="0" applyFont="1" applyBorder="1" applyAlignment="1">
      <alignment horizontal="center"/>
    </xf>
    <xf numFmtId="0" fontId="9" fillId="0" borderId="21" xfId="0" applyFont="1" applyBorder="1"/>
    <xf numFmtId="0" fontId="4" fillId="0" borderId="1" xfId="0" applyFont="1" applyBorder="1"/>
    <xf numFmtId="0" fontId="4" fillId="0" borderId="23" xfId="0" applyFont="1" applyBorder="1"/>
    <xf numFmtId="0" fontId="4" fillId="0" borderId="28" xfId="0" applyFont="1" applyBorder="1" applyAlignment="1">
      <alignment horizontal="center"/>
    </xf>
    <xf numFmtId="0" fontId="4" fillId="0" borderId="16" xfId="0" applyFont="1" applyBorder="1"/>
    <xf numFmtId="0" fontId="4" fillId="0" borderId="15" xfId="0" applyFont="1" applyBorder="1"/>
    <xf numFmtId="0" fontId="4" fillId="0" borderId="26" xfId="0" applyFont="1" applyBorder="1" applyAlignment="1">
      <alignment horizontal="center"/>
    </xf>
    <xf numFmtId="0" fontId="4" fillId="0" borderId="29" xfId="0" applyFont="1" applyBorder="1" applyAlignment="1">
      <alignment horizontal="center"/>
    </xf>
    <xf numFmtId="0" fontId="4" fillId="0" borderId="17" xfId="0" applyFont="1" applyBorder="1"/>
    <xf numFmtId="0" fontId="4" fillId="0" borderId="9" xfId="0" applyFont="1" applyBorder="1"/>
    <xf numFmtId="0" fontId="4" fillId="0" borderId="20" xfId="0" applyFont="1" applyBorder="1"/>
    <xf numFmtId="0" fontId="5" fillId="0" borderId="9" xfId="0" applyFont="1" applyBorder="1"/>
    <xf numFmtId="0" fontId="5" fillId="0" borderId="10" xfId="0" applyFont="1" applyBorder="1"/>
    <xf numFmtId="0" fontId="5" fillId="0" borderId="20" xfId="0" applyFont="1" applyBorder="1"/>
    <xf numFmtId="0" fontId="5" fillId="0" borderId="30" xfId="0" applyFont="1" applyBorder="1"/>
    <xf numFmtId="0" fontId="10" fillId="5" borderId="17" xfId="0" applyFont="1" applyFill="1" applyBorder="1" applyProtection="1">
      <protection locked="0"/>
    </xf>
    <xf numFmtId="0" fontId="10" fillId="0" borderId="9" xfId="0" applyFont="1" applyBorder="1"/>
    <xf numFmtId="0" fontId="10" fillId="0" borderId="20" xfId="0" applyFont="1" applyBorder="1"/>
    <xf numFmtId="0" fontId="5" fillId="5" borderId="17" xfId="0" applyFont="1" applyFill="1" applyBorder="1" applyProtection="1">
      <protection locked="0"/>
    </xf>
    <xf numFmtId="164" fontId="5" fillId="4" borderId="9" xfId="1" applyFont="1" applyFill="1" applyBorder="1" applyProtection="1">
      <protection locked="0"/>
    </xf>
    <xf numFmtId="0" fontId="5" fillId="5" borderId="20" xfId="0" applyFont="1" applyFill="1" applyBorder="1" applyProtection="1">
      <protection locked="0"/>
    </xf>
    <xf numFmtId="3" fontId="5" fillId="3" borderId="10" xfId="0" applyNumberFormat="1" applyFont="1" applyFill="1" applyBorder="1" applyProtection="1">
      <protection locked="0"/>
    </xf>
    <xf numFmtId="3" fontId="5" fillId="0" borderId="20" xfId="0" applyNumberFormat="1" applyFont="1" applyBorder="1"/>
    <xf numFmtId="3" fontId="5" fillId="0" borderId="30" xfId="0" applyNumberFormat="1" applyFont="1" applyBorder="1"/>
    <xf numFmtId="3" fontId="4" fillId="0" borderId="9" xfId="0" applyNumberFormat="1" applyFont="1" applyBorder="1"/>
    <xf numFmtId="3" fontId="4" fillId="0" borderId="10" xfId="0" applyNumberFormat="1" applyFont="1" applyBorder="1"/>
    <xf numFmtId="3" fontId="4" fillId="0" borderId="20" xfId="0" applyNumberFormat="1" applyFont="1" applyBorder="1"/>
    <xf numFmtId="3" fontId="4" fillId="0" borderId="30" xfId="0" applyNumberFormat="1" applyFont="1" applyBorder="1"/>
    <xf numFmtId="0" fontId="5" fillId="0" borderId="17" xfId="0" applyFont="1" applyBorder="1"/>
    <xf numFmtId="3" fontId="5" fillId="0" borderId="9" xfId="0" applyNumberFormat="1" applyFont="1" applyBorder="1"/>
    <xf numFmtId="3" fontId="5" fillId="0" borderId="10" xfId="0" applyNumberFormat="1" applyFont="1" applyBorder="1"/>
    <xf numFmtId="0" fontId="5" fillId="5" borderId="9" xfId="0" applyFont="1" applyFill="1" applyBorder="1" applyProtection="1">
      <protection locked="0"/>
    </xf>
    <xf numFmtId="3" fontId="4" fillId="0" borderId="33" xfId="0" applyNumberFormat="1" applyFont="1" applyBorder="1"/>
    <xf numFmtId="0" fontId="4" fillId="0" borderId="18" xfId="0" applyFont="1" applyBorder="1"/>
    <xf numFmtId="3" fontId="4" fillId="0" borderId="8" xfId="0" applyNumberFormat="1" applyFont="1" applyBorder="1"/>
    <xf numFmtId="3" fontId="4" fillId="0" borderId="32" xfId="0" applyNumberFormat="1" applyFont="1" applyBorder="1"/>
    <xf numFmtId="3" fontId="4" fillId="0" borderId="27" xfId="0" applyNumberFormat="1" applyFont="1" applyBorder="1"/>
    <xf numFmtId="0" fontId="11" fillId="0" borderId="18" xfId="0" applyFont="1" applyBorder="1"/>
    <xf numFmtId="0" fontId="11" fillId="0" borderId="8" xfId="0" applyFont="1" applyBorder="1"/>
    <xf numFmtId="0" fontId="11" fillId="0" borderId="20" xfId="0" applyFont="1" applyBorder="1"/>
    <xf numFmtId="0" fontId="5" fillId="0" borderId="11" xfId="0" applyFont="1" applyBorder="1"/>
    <xf numFmtId="0" fontId="4" fillId="0" borderId="19" xfId="0" applyFont="1" applyBorder="1"/>
    <xf numFmtId="0" fontId="4" fillId="0" borderId="9" xfId="0" applyFont="1" applyBorder="1" applyAlignment="1">
      <alignment horizontal="center"/>
    </xf>
    <xf numFmtId="0" fontId="4" fillId="0" borderId="10" xfId="0" applyFont="1" applyBorder="1" applyAlignment="1">
      <alignment horizontal="right"/>
    </xf>
    <xf numFmtId="0" fontId="5" fillId="4" borderId="17" xfId="0" applyFont="1" applyFill="1" applyBorder="1" applyProtection="1">
      <protection locked="0"/>
    </xf>
    <xf numFmtId="0" fontId="5" fillId="4" borderId="9" xfId="0" applyFont="1" applyFill="1" applyBorder="1" applyProtection="1">
      <protection locked="0"/>
    </xf>
    <xf numFmtId="0" fontId="5" fillId="4" borderId="20" xfId="0" applyFont="1" applyFill="1" applyBorder="1" applyProtection="1">
      <protection locked="0"/>
    </xf>
    <xf numFmtId="3" fontId="5" fillId="3" borderId="9" xfId="0" applyNumberFormat="1" applyFont="1" applyFill="1" applyBorder="1" applyProtection="1">
      <protection locked="0"/>
    </xf>
    <xf numFmtId="0" fontId="11" fillId="0" borderId="17" xfId="0" applyFont="1" applyBorder="1"/>
    <xf numFmtId="0" fontId="11" fillId="0" borderId="16" xfId="0" applyFont="1" applyBorder="1"/>
    <xf numFmtId="0" fontId="11" fillId="0" borderId="13" xfId="0" applyFont="1" applyBorder="1"/>
    <xf numFmtId="0" fontId="11" fillId="0" borderId="24" xfId="0" applyFont="1" applyBorder="1"/>
    <xf numFmtId="0" fontId="4" fillId="0" borderId="14" xfId="0" applyFont="1" applyBorder="1"/>
    <xf numFmtId="0" fontId="4" fillId="0" borderId="4" xfId="0" applyFont="1" applyBorder="1"/>
    <xf numFmtId="0" fontId="4" fillId="0" borderId="25" xfId="0" applyFont="1" applyBorder="1"/>
    <xf numFmtId="3" fontId="4" fillId="0" borderId="15" xfId="0" applyNumberFormat="1" applyFont="1" applyBorder="1"/>
    <xf numFmtId="3" fontId="4" fillId="0" borderId="31" xfId="0" applyNumberFormat="1" applyFont="1" applyBorder="1"/>
    <xf numFmtId="0" fontId="11" fillId="0" borderId="2" xfId="0" applyFont="1" applyBorder="1"/>
    <xf numFmtId="0" fontId="11" fillId="0" borderId="1" xfId="0" applyFont="1" applyBorder="1"/>
    <xf numFmtId="0" fontId="11" fillId="0" borderId="0" xfId="0" applyFont="1"/>
    <xf numFmtId="0" fontId="5" fillId="0" borderId="1" xfId="0" applyFont="1" applyBorder="1"/>
    <xf numFmtId="0" fontId="12" fillId="6" borderId="0" xfId="0" applyFont="1" applyFill="1"/>
    <xf numFmtId="0" fontId="13" fillId="6" borderId="0" xfId="0" applyFont="1" applyFill="1" applyAlignment="1">
      <alignment vertical="center"/>
    </xf>
    <xf numFmtId="0" fontId="13" fillId="6" borderId="0" xfId="0" applyFont="1" applyFill="1"/>
    <xf numFmtId="0" fontId="4" fillId="6" borderId="0" xfId="0" applyFont="1" applyFill="1"/>
    <xf numFmtId="0" fontId="5" fillId="6" borderId="0" xfId="0" applyFont="1" applyFill="1" applyAlignment="1" applyProtection="1">
      <alignment wrapText="1"/>
      <protection locked="0"/>
    </xf>
    <xf numFmtId="0" fontId="5" fillId="6" borderId="0" xfId="0" applyFont="1" applyFill="1"/>
    <xf numFmtId="0" fontId="14" fillId="6" borderId="34" xfId="0" applyFont="1" applyFill="1" applyBorder="1"/>
    <xf numFmtId="0" fontId="14" fillId="6" borderId="8" xfId="0" applyFont="1" applyFill="1" applyBorder="1"/>
    <xf numFmtId="0" fontId="14" fillId="6" borderId="9" xfId="0" applyFont="1" applyFill="1" applyBorder="1"/>
    <xf numFmtId="0" fontId="4" fillId="6" borderId="35" xfId="0" applyFont="1" applyFill="1" applyBorder="1"/>
    <xf numFmtId="0" fontId="15" fillId="6" borderId="0" xfId="0" applyFont="1" applyFill="1"/>
    <xf numFmtId="0" fontId="16" fillId="6" borderId="0" xfId="0" applyFont="1" applyFill="1"/>
    <xf numFmtId="0" fontId="17" fillId="6" borderId="0" xfId="0" applyFont="1" applyFill="1"/>
    <xf numFmtId="0" fontId="4" fillId="6" borderId="37" xfId="0" applyFont="1" applyFill="1" applyBorder="1"/>
    <xf numFmtId="0" fontId="5" fillId="4" borderId="39" xfId="0" applyFont="1" applyFill="1" applyBorder="1" applyProtection="1">
      <protection locked="0"/>
    </xf>
    <xf numFmtId="0" fontId="5" fillId="6" borderId="0" xfId="0" applyFont="1" applyFill="1" applyAlignment="1">
      <alignment vertical="top"/>
    </xf>
    <xf numFmtId="3" fontId="5" fillId="6" borderId="36" xfId="0" applyNumberFormat="1" applyFont="1" applyFill="1" applyBorder="1"/>
    <xf numFmtId="165" fontId="4" fillId="6" borderId="0" xfId="1" applyNumberFormat="1" applyFont="1" applyFill="1"/>
    <xf numFmtId="0" fontId="4" fillId="6" borderId="39" xfId="0" applyFont="1" applyFill="1" applyBorder="1"/>
    <xf numFmtId="3" fontId="5" fillId="6" borderId="38" xfId="0" applyNumberFormat="1" applyFont="1" applyFill="1" applyBorder="1"/>
    <xf numFmtId="0" fontId="18" fillId="6" borderId="0" xfId="0" applyFont="1" applyFill="1"/>
    <xf numFmtId="0" fontId="14" fillId="7" borderId="34" xfId="0" applyFont="1" applyFill="1" applyBorder="1"/>
    <xf numFmtId="0" fontId="14" fillId="7" borderId="8" xfId="0" applyFont="1" applyFill="1" applyBorder="1"/>
    <xf numFmtId="3" fontId="14" fillId="7" borderId="9" xfId="0" applyNumberFormat="1" applyFont="1" applyFill="1" applyBorder="1"/>
    <xf numFmtId="0" fontId="4" fillId="6" borderId="0" xfId="0" applyFont="1" applyFill="1" applyAlignment="1">
      <alignment horizontal="center"/>
    </xf>
    <xf numFmtId="0" fontId="4" fillId="6" borderId="4" xfId="0" applyFont="1" applyFill="1" applyBorder="1"/>
    <xf numFmtId="0" fontId="4" fillId="6" borderId="5" xfId="0" applyFont="1" applyFill="1" applyBorder="1" applyAlignment="1">
      <alignment horizontal="right" wrapText="1"/>
    </xf>
    <xf numFmtId="0" fontId="4" fillId="6" borderId="6" xfId="0" applyFont="1" applyFill="1" applyBorder="1" applyAlignment="1">
      <alignment horizontal="right"/>
    </xf>
    <xf numFmtId="0" fontId="5" fillId="6" borderId="2" xfId="0" applyFont="1" applyFill="1" applyBorder="1"/>
    <xf numFmtId="3" fontId="5" fillId="6" borderId="0" xfId="0" applyNumberFormat="1" applyFont="1" applyFill="1"/>
    <xf numFmtId="3" fontId="4" fillId="6" borderId="3" xfId="0" applyNumberFormat="1" applyFont="1" applyFill="1" applyBorder="1"/>
    <xf numFmtId="3" fontId="4" fillId="6" borderId="5" xfId="0" applyNumberFormat="1" applyFont="1" applyFill="1" applyBorder="1"/>
    <xf numFmtId="3" fontId="4" fillId="6" borderId="6" xfId="0" applyNumberFormat="1" applyFont="1" applyFill="1" applyBorder="1"/>
    <xf numFmtId="3" fontId="14" fillId="6" borderId="6" xfId="0" applyNumberFormat="1" applyFont="1" applyFill="1" applyBorder="1"/>
    <xf numFmtId="0" fontId="4" fillId="6" borderId="0" xfId="0" applyFont="1" applyFill="1" applyAlignment="1">
      <alignment horizontal="right"/>
    </xf>
    <xf numFmtId="0" fontId="14" fillId="6" borderId="4" xfId="0" applyFont="1" applyFill="1" applyBorder="1"/>
    <xf numFmtId="3" fontId="14" fillId="6" borderId="5" xfId="0" applyNumberFormat="1" applyFont="1" applyFill="1" applyBorder="1"/>
    <xf numFmtId="3" fontId="5" fillId="4" borderId="0" xfId="0" applyNumberFormat="1" applyFont="1" applyFill="1" applyProtection="1">
      <protection locked="0"/>
    </xf>
    <xf numFmtId="3" fontId="4" fillId="4" borderId="3" xfId="0" applyNumberFormat="1" applyFont="1" applyFill="1" applyBorder="1"/>
    <xf numFmtId="3" fontId="4" fillId="6" borderId="0" xfId="0" applyNumberFormat="1" applyFont="1" applyFill="1"/>
    <xf numFmtId="3" fontId="5" fillId="6" borderId="0" xfId="0" applyNumberFormat="1" applyFont="1" applyFill="1" applyAlignment="1">
      <alignment horizontal="right" wrapText="1"/>
    </xf>
    <xf numFmtId="0" fontId="5" fillId="6" borderId="3" xfId="0" applyFont="1" applyFill="1" applyBorder="1" applyAlignment="1">
      <alignment horizontal="right"/>
    </xf>
    <xf numFmtId="0" fontId="19" fillId="6" borderId="2" xfId="0" applyFont="1" applyFill="1" applyBorder="1"/>
    <xf numFmtId="3" fontId="19" fillId="6" borderId="0" xfId="0" applyNumberFormat="1" applyFont="1" applyFill="1" applyAlignment="1">
      <alignment horizontal="right" wrapText="1"/>
    </xf>
    <xf numFmtId="3" fontId="19" fillId="6" borderId="3" xfId="0" applyNumberFormat="1" applyFont="1" applyFill="1" applyBorder="1"/>
    <xf numFmtId="0" fontId="20" fillId="6" borderId="2" xfId="0" applyFont="1" applyFill="1" applyBorder="1"/>
    <xf numFmtId="3" fontId="20" fillId="6" borderId="0" xfId="0" applyNumberFormat="1" applyFont="1" applyFill="1" applyAlignment="1">
      <alignment horizontal="right" wrapText="1"/>
    </xf>
    <xf numFmtId="3" fontId="20" fillId="6" borderId="3" xfId="0" applyNumberFormat="1" applyFont="1" applyFill="1" applyBorder="1"/>
    <xf numFmtId="0" fontId="14" fillId="8" borderId="5" xfId="0" applyFont="1" applyFill="1" applyBorder="1"/>
    <xf numFmtId="0" fontId="22" fillId="2" borderId="0" xfId="0" applyFont="1" applyFill="1" applyAlignment="1">
      <alignment horizontal="left" vertical="center" wrapText="1"/>
    </xf>
    <xf numFmtId="0" fontId="22" fillId="2" borderId="0" xfId="0" applyFont="1" applyFill="1" applyAlignment="1">
      <alignment wrapText="1"/>
    </xf>
    <xf numFmtId="0" fontId="23" fillId="2" borderId="0" xfId="0" applyFont="1" applyFill="1" applyAlignment="1">
      <alignment vertical="center" wrapText="1"/>
    </xf>
    <xf numFmtId="0" fontId="23" fillId="2" borderId="0" xfId="0" applyFont="1" applyFill="1" applyAlignment="1">
      <alignment wrapText="1"/>
    </xf>
    <xf numFmtId="0" fontId="22" fillId="2" borderId="0" xfId="0" applyFont="1" applyFill="1" applyAlignment="1">
      <alignment horizontal="right" vertical="center" wrapText="1"/>
    </xf>
    <xf numFmtId="0" fontId="22" fillId="6" borderId="0" xfId="0" applyFont="1" applyFill="1" applyAlignment="1">
      <alignment horizontal="left" vertical="top"/>
    </xf>
    <xf numFmtId="0" fontId="22" fillId="6" borderId="0" xfId="0" applyFont="1" applyFill="1" applyAlignment="1">
      <alignment vertical="top" wrapText="1"/>
    </xf>
    <xf numFmtId="0" fontId="24" fillId="6" borderId="0" xfId="0" applyFont="1" applyFill="1" applyAlignment="1">
      <alignment vertical="top" wrapText="1"/>
    </xf>
    <xf numFmtId="0" fontId="22" fillId="2" borderId="0" xfId="0" applyFont="1" applyFill="1" applyAlignment="1">
      <alignment vertical="center" wrapText="1"/>
    </xf>
    <xf numFmtId="0" fontId="23" fillId="2" borderId="0" xfId="0" applyFont="1" applyFill="1" applyAlignment="1">
      <alignment horizontal="left" vertical="center" wrapText="1"/>
    </xf>
    <xf numFmtId="0" fontId="22" fillId="2" borderId="0" xfId="0" applyFont="1" applyFill="1" applyAlignment="1">
      <alignment horizontal="left" vertical="top" wrapText="1"/>
    </xf>
    <xf numFmtId="0" fontId="25" fillId="2" borderId="0" xfId="0" applyFont="1" applyFill="1" applyAlignment="1">
      <alignment vertical="top" wrapText="1"/>
    </xf>
    <xf numFmtId="0" fontId="22" fillId="2" borderId="0" xfId="0" applyFont="1" applyFill="1" applyAlignment="1">
      <alignment vertical="top" wrapText="1"/>
    </xf>
    <xf numFmtId="0" fontId="26" fillId="2" borderId="0" xfId="0" applyFont="1" applyFill="1" applyAlignment="1">
      <alignment vertical="center" wrapText="1"/>
    </xf>
    <xf numFmtId="0" fontId="22" fillId="2" borderId="0" xfId="0" applyFont="1" applyFill="1" applyAlignment="1">
      <alignment horizontal="right" wrapText="1"/>
    </xf>
    <xf numFmtId="0" fontId="22" fillId="6" borderId="0" xfId="0" applyFont="1" applyFill="1" applyAlignment="1">
      <alignment vertical="center" wrapText="1"/>
    </xf>
    <xf numFmtId="0" fontId="22" fillId="6" borderId="0" xfId="0" applyFont="1" applyFill="1" applyAlignment="1">
      <alignment wrapText="1"/>
    </xf>
    <xf numFmtId="0" fontId="22" fillId="6" borderId="0" xfId="0" applyFont="1" applyFill="1" applyAlignment="1">
      <alignment vertical="top"/>
    </xf>
    <xf numFmtId="0" fontId="22" fillId="6" borderId="0" xfId="0" applyFont="1" applyFill="1" applyAlignment="1">
      <alignment horizontal="right" wrapText="1"/>
    </xf>
    <xf numFmtId="0" fontId="22" fillId="2" borderId="0" xfId="0" applyFont="1" applyFill="1" applyAlignment="1">
      <alignment horizontal="left" vertical="center"/>
    </xf>
    <xf numFmtId="0" fontId="23" fillId="6" borderId="0" xfId="0" applyFont="1" applyFill="1" applyAlignment="1">
      <alignment vertical="center"/>
    </xf>
    <xf numFmtId="0" fontId="23" fillId="6" borderId="0" xfId="0" applyFont="1" applyFill="1" applyAlignment="1">
      <alignment vertical="top"/>
    </xf>
    <xf numFmtId="0" fontId="22" fillId="2" borderId="0" xfId="0" applyFont="1" applyFill="1"/>
    <xf numFmtId="0" fontId="5" fillId="4" borderId="0" xfId="0" applyFont="1" applyFill="1" applyProtection="1">
      <protection locked="0"/>
    </xf>
    <xf numFmtId="14" fontId="5" fillId="3" borderId="0" xfId="0" applyNumberFormat="1" applyFont="1" applyFill="1" applyAlignment="1" applyProtection="1">
      <alignment horizontal="center" wrapText="1"/>
      <protection locked="0"/>
    </xf>
    <xf numFmtId="0" fontId="5" fillId="4" borderId="0" xfId="0" applyFont="1" applyFill="1" applyAlignment="1" applyProtection="1">
      <alignment wrapText="1"/>
      <protection locked="0"/>
    </xf>
    <xf numFmtId="0" fontId="5" fillId="6" borderId="8" xfId="0" applyFont="1" applyFill="1" applyBorder="1"/>
    <xf numFmtId="0" fontId="5" fillId="6" borderId="9" xfId="0" applyFont="1" applyFill="1" applyBorder="1"/>
    <xf numFmtId="0" fontId="4" fillId="6" borderId="40" xfId="0" applyFont="1" applyFill="1" applyBorder="1"/>
    <xf numFmtId="0" fontId="5" fillId="4" borderId="41" xfId="0" applyFont="1" applyFill="1" applyBorder="1" applyProtection="1">
      <protection locked="0"/>
    </xf>
    <xf numFmtId="165" fontId="5" fillId="4" borderId="0" xfId="1" applyNumberFormat="1" applyFont="1" applyFill="1" applyBorder="1" applyAlignment="1" applyProtection="1">
      <alignment horizontal="center"/>
      <protection locked="0"/>
    </xf>
    <xf numFmtId="14" fontId="5" fillId="6" borderId="8" xfId="0" applyNumberFormat="1" applyFont="1" applyFill="1" applyBorder="1" applyAlignment="1">
      <alignment horizontal="center"/>
    </xf>
    <xf numFmtId="165" fontId="5" fillId="4" borderId="41" xfId="1" applyNumberFormat="1" applyFont="1" applyFill="1" applyBorder="1" applyAlignment="1" applyProtection="1">
      <alignment horizontal="center"/>
      <protection locked="0"/>
    </xf>
    <xf numFmtId="0" fontId="5" fillId="6" borderId="41" xfId="0" applyFont="1" applyFill="1" applyBorder="1"/>
    <xf numFmtId="3" fontId="14" fillId="6" borderId="8" xfId="0" applyNumberFormat="1" applyFont="1" applyFill="1" applyBorder="1"/>
    <xf numFmtId="165" fontId="5" fillId="0" borderId="9" xfId="1" applyNumberFormat="1" applyFont="1" applyBorder="1"/>
    <xf numFmtId="165" fontId="5" fillId="4" borderId="42" xfId="1" applyNumberFormat="1" applyFont="1" applyFill="1" applyBorder="1"/>
    <xf numFmtId="165" fontId="5" fillId="4" borderId="36" xfId="1" applyNumberFormat="1" applyFont="1" applyFill="1" applyBorder="1"/>
    <xf numFmtId="0" fontId="27" fillId="6" borderId="0" xfId="0" applyFont="1" applyFill="1"/>
    <xf numFmtId="0" fontId="28" fillId="6" borderId="0" xfId="0" applyFont="1" applyFill="1"/>
    <xf numFmtId="0" fontId="29" fillId="0" borderId="12" xfId="0" applyFont="1" applyBorder="1"/>
    <xf numFmtId="0" fontId="29" fillId="0" borderId="21" xfId="0" applyFont="1" applyBorder="1"/>
    <xf numFmtId="0" fontId="16" fillId="6" borderId="0" xfId="0" applyFont="1" applyFill="1" applyAlignment="1">
      <alignment horizontal="left" indent="1"/>
    </xf>
    <xf numFmtId="0" fontId="22" fillId="6" borderId="0" xfId="0" applyFont="1" applyFill="1" applyAlignment="1">
      <alignment horizontal="left" vertical="top" indent="1"/>
    </xf>
    <xf numFmtId="0" fontId="22" fillId="6" borderId="0" xfId="0" applyFont="1" applyFill="1" applyAlignment="1">
      <alignment horizontal="left" vertical="top" wrapText="1" indent="1"/>
    </xf>
    <xf numFmtId="0" fontId="24" fillId="6" borderId="0" xfId="0" applyFont="1" applyFill="1" applyAlignment="1">
      <alignment horizontal="left" vertical="top" wrapText="1" indent="1"/>
    </xf>
    <xf numFmtId="0" fontId="22" fillId="6" borderId="0" xfId="0" applyFont="1" applyFill="1" applyAlignment="1">
      <alignment horizontal="left" vertical="top" indent="2"/>
    </xf>
    <xf numFmtId="0" fontId="22" fillId="6" borderId="0" xfId="0" applyFont="1" applyFill="1" applyAlignment="1">
      <alignment horizontal="left" vertical="top" wrapText="1" indent="2"/>
    </xf>
    <xf numFmtId="0" fontId="16" fillId="6" borderId="0" xfId="0" applyFont="1" applyFill="1" applyAlignment="1">
      <alignment horizontal="left" vertical="center" indent="1"/>
    </xf>
    <xf numFmtId="0" fontId="29" fillId="6" borderId="0" xfId="0" applyFont="1" applyFill="1"/>
    <xf numFmtId="0" fontId="16" fillId="6" borderId="0" xfId="0" applyFont="1" applyFill="1" applyAlignment="1">
      <alignment horizontal="left" vertical="center" indent="2"/>
    </xf>
    <xf numFmtId="0" fontId="22" fillId="6" borderId="0" xfId="0" applyFont="1" applyFill="1" applyAlignment="1">
      <alignment horizontal="left" wrapText="1" indent="2"/>
    </xf>
    <xf numFmtId="0" fontId="22" fillId="6" borderId="0" xfId="0" applyFont="1" applyFill="1" applyAlignment="1">
      <alignment horizontal="left" vertical="center" wrapText="1" indent="2"/>
    </xf>
    <xf numFmtId="0" fontId="22" fillId="2" borderId="0" xfId="0" applyFont="1" applyFill="1" applyAlignment="1">
      <alignment horizontal="left" vertical="center" wrapText="1" indent="1"/>
    </xf>
    <xf numFmtId="0" fontId="22" fillId="2" borderId="0" xfId="0" applyFont="1" applyFill="1" applyAlignment="1">
      <alignment horizontal="left" wrapText="1" indent="1"/>
    </xf>
    <xf numFmtId="0" fontId="21" fillId="6" borderId="0" xfId="0" applyFont="1" applyFill="1" applyAlignment="1">
      <alignment horizontal="left" vertical="center" indent="2"/>
    </xf>
    <xf numFmtId="0" fontId="25" fillId="6" borderId="0" xfId="0" applyFont="1" applyFill="1" applyAlignment="1">
      <alignment horizontal="left" wrapText="1" indent="2"/>
    </xf>
    <xf numFmtId="0" fontId="25" fillId="6" borderId="0" xfId="0" applyFont="1" applyFill="1" applyAlignment="1">
      <alignment horizontal="left" vertical="top" indent="2"/>
    </xf>
    <xf numFmtId="0" fontId="25" fillId="6" borderId="0" xfId="0" applyFont="1" applyFill="1" applyAlignment="1">
      <alignment horizontal="left" vertical="top" wrapText="1" indent="2"/>
    </xf>
    <xf numFmtId="0" fontId="25" fillId="6" borderId="0" xfId="0" applyFont="1" applyFill="1" applyAlignment="1">
      <alignment horizontal="left" vertical="center" wrapText="1" indent="2"/>
    </xf>
    <xf numFmtId="0" fontId="22" fillId="2" borderId="0" xfId="0" applyFont="1" applyFill="1" applyAlignment="1">
      <alignment horizontal="left" vertical="center" wrapText="1" indent="2"/>
    </xf>
    <xf numFmtId="0" fontId="22" fillId="2" borderId="0" xfId="0" applyFont="1" applyFill="1" applyAlignment="1">
      <alignment horizontal="left" wrapText="1" indent="2"/>
    </xf>
    <xf numFmtId="0" fontId="22" fillId="2" borderId="0" xfId="0" applyFont="1" applyFill="1" applyAlignment="1">
      <alignment horizontal="left" vertical="center" indent="1"/>
    </xf>
    <xf numFmtId="0" fontId="22" fillId="2" borderId="0" xfId="0" applyFont="1" applyFill="1" applyAlignment="1">
      <alignment horizontal="left" vertical="center" indent="2"/>
    </xf>
    <xf numFmtId="0" fontId="23" fillId="6" borderId="0" xfId="0" applyFont="1" applyFill="1" applyAlignment="1">
      <alignment horizontal="left" vertical="top" indent="1"/>
    </xf>
    <xf numFmtId="0" fontId="23" fillId="2" borderId="0" xfId="0" applyFont="1" applyFill="1" applyAlignment="1">
      <alignment horizontal="left" vertical="center" wrapText="1" indent="1"/>
    </xf>
    <xf numFmtId="0" fontId="29" fillId="6" borderId="0" xfId="0" applyFont="1" applyFill="1" applyAlignment="1">
      <alignment vertical="center"/>
    </xf>
    <xf numFmtId="0" fontId="30" fillId="6" borderId="0" xfId="0" applyFont="1" applyFill="1"/>
    <xf numFmtId="0" fontId="5" fillId="4" borderId="41" xfId="0" applyFont="1" applyFill="1" applyBorder="1" applyProtection="1">
      <protection locked="0"/>
    </xf>
    <xf numFmtId="0" fontId="5" fillId="4" borderId="42" xfId="0" applyFont="1" applyFill="1" applyBorder="1" applyProtection="1">
      <protection locked="0"/>
    </xf>
    <xf numFmtId="0" fontId="5" fillId="4" borderId="0" xfId="0" applyFont="1" applyFill="1" applyProtection="1">
      <protection locked="0"/>
    </xf>
    <xf numFmtId="0" fontId="5" fillId="4" borderId="36" xfId="0" applyFont="1" applyFill="1" applyBorder="1" applyProtection="1">
      <protection locked="0"/>
    </xf>
    <xf numFmtId="0" fontId="5" fillId="4" borderId="39" xfId="0" applyFont="1" applyFill="1" applyBorder="1" applyProtection="1">
      <protection locked="0"/>
    </xf>
    <xf numFmtId="0" fontId="5" fillId="4" borderId="38" xfId="0" applyFont="1" applyFill="1" applyBorder="1" applyProtection="1">
      <protection locked="0"/>
    </xf>
    <xf numFmtId="0" fontId="4" fillId="0" borderId="22" xfId="0" applyFont="1" applyBorder="1" applyAlignment="1">
      <alignment horizontal="center"/>
    </xf>
    <xf numFmtId="0" fontId="4" fillId="0" borderId="7" xfId="0" applyFont="1" applyBorder="1" applyAlignment="1">
      <alignment horizontal="center"/>
    </xf>
    <xf numFmtId="0" fontId="4" fillId="0" borderId="21" xfId="0" applyFont="1" applyBorder="1" applyAlignment="1">
      <alignment horizontal="center"/>
    </xf>
  </cellXfs>
  <cellStyles count="2">
    <cellStyle name="Komma" xfId="1" builtinId="3"/>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BF00"/>
      <rgbColor rgb="FFC55A11"/>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8D0000"/>
      <color rgb="FFFFE100"/>
      <color rgb="FFFFD4AF"/>
      <color rgb="FF7D00FF"/>
      <color rgb="FF60FFFF"/>
      <color rgb="FFFF7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ema">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D0000"/>
    <pageSetUpPr fitToPage="1"/>
  </sheetPr>
  <dimension ref="A1:AF87"/>
  <sheetViews>
    <sheetView tabSelected="1" zoomScaleNormal="100" workbookViewId="0"/>
  </sheetViews>
  <sheetFormatPr defaultColWidth="8.7109375" defaultRowHeight="14.25" customHeight="1" x14ac:dyDescent="0.2"/>
  <cols>
    <col min="1" max="1" width="7.7109375" style="142" customWidth="1"/>
    <col min="2" max="2" width="3.85546875" style="142" customWidth="1"/>
    <col min="3" max="16384" width="8.7109375" style="142"/>
  </cols>
  <sheetData>
    <row r="1" spans="1:32" s="187" customFormat="1" ht="18.75" x14ac:dyDescent="0.3">
      <c r="A1" s="187" t="s">
        <v>146</v>
      </c>
    </row>
    <row r="2" spans="1:32" s="121" customFormat="1" ht="18" customHeight="1" x14ac:dyDescent="0.2">
      <c r="A2" s="120"/>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row>
    <row r="3" spans="1:32" s="123" customFormat="1" ht="15.75" x14ac:dyDescent="0.25">
      <c r="A3" s="186" t="s">
        <v>91</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row>
    <row r="4" spans="1:32" s="164" customFormat="1" ht="15" x14ac:dyDescent="0.2">
      <c r="A4" s="162" t="s">
        <v>95</v>
      </c>
      <c r="B4" s="163"/>
    </row>
    <row r="5" spans="1:32" s="164" customFormat="1" ht="15" x14ac:dyDescent="0.2">
      <c r="A5" s="162" t="s">
        <v>96</v>
      </c>
      <c r="B5" s="163"/>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row>
    <row r="6" spans="1:32" s="164" customFormat="1" ht="15" x14ac:dyDescent="0.2">
      <c r="A6" s="162" t="s">
        <v>97</v>
      </c>
      <c r="B6" s="163"/>
    </row>
    <row r="7" spans="1:32" s="164" customFormat="1" ht="15" x14ac:dyDescent="0.2">
      <c r="A7" s="162" t="s">
        <v>98</v>
      </c>
      <c r="B7" s="163"/>
    </row>
    <row r="8" spans="1:32" s="126" customFormat="1" ht="15" x14ac:dyDescent="0.25">
      <c r="A8" s="124"/>
      <c r="B8" s="125"/>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row>
    <row r="9" spans="1:32" s="123" customFormat="1" ht="15.75" x14ac:dyDescent="0.25">
      <c r="A9" s="169" t="s">
        <v>92</v>
      </c>
      <c r="B9" s="129"/>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row>
    <row r="10" spans="1:32" s="121" customFormat="1" ht="15" x14ac:dyDescent="0.2">
      <c r="A10" s="168" t="s">
        <v>99</v>
      </c>
      <c r="B10" s="125"/>
      <c r="C10" s="130"/>
      <c r="D10" s="130"/>
      <c r="E10" s="130"/>
      <c r="F10" s="130"/>
      <c r="G10" s="130"/>
      <c r="H10" s="130"/>
      <c r="I10" s="130"/>
      <c r="J10" s="130"/>
      <c r="K10" s="130"/>
      <c r="L10" s="130"/>
      <c r="M10" s="130"/>
      <c r="N10" s="130"/>
      <c r="O10" s="120"/>
      <c r="P10" s="120"/>
      <c r="Q10" s="120"/>
      <c r="R10" s="120"/>
      <c r="S10" s="120"/>
      <c r="T10" s="120"/>
      <c r="U10" s="120"/>
      <c r="V10" s="120"/>
      <c r="W10" s="120"/>
      <c r="X10" s="120"/>
      <c r="Y10" s="120"/>
      <c r="Z10" s="120"/>
      <c r="AA10" s="120"/>
      <c r="AB10" s="120"/>
      <c r="AC10" s="120"/>
      <c r="AD10" s="120"/>
      <c r="AE10" s="120"/>
      <c r="AF10" s="120"/>
    </row>
    <row r="11" spans="1:32" s="121" customFormat="1" ht="15" x14ac:dyDescent="0.2">
      <c r="A11" s="168" t="s">
        <v>100</v>
      </c>
      <c r="B11" s="125"/>
      <c r="C11" s="130"/>
      <c r="D11" s="130"/>
      <c r="E11" s="130"/>
      <c r="F11" s="130"/>
      <c r="G11" s="130"/>
      <c r="H11" s="130"/>
      <c r="I11" s="130"/>
      <c r="J11" s="130"/>
      <c r="K11" s="130"/>
      <c r="L11" s="130"/>
      <c r="M11" s="130"/>
      <c r="N11" s="130"/>
      <c r="O11" s="120"/>
      <c r="P11" s="120"/>
      <c r="Q11" s="120"/>
      <c r="R11" s="120"/>
      <c r="S11" s="120"/>
      <c r="T11" s="120"/>
      <c r="U11" s="120"/>
      <c r="V11" s="120"/>
      <c r="W11" s="120"/>
      <c r="X11" s="120"/>
      <c r="Y11" s="120"/>
      <c r="Z11" s="120"/>
      <c r="AA11" s="120"/>
      <c r="AB11" s="120"/>
      <c r="AC11" s="120"/>
      <c r="AD11" s="120"/>
      <c r="AE11" s="120"/>
      <c r="AF11" s="120"/>
    </row>
    <row r="12" spans="1:32" s="121" customFormat="1" ht="15" x14ac:dyDescent="0.2">
      <c r="A12" s="168" t="s">
        <v>101</v>
      </c>
      <c r="B12" s="125"/>
      <c r="C12" s="130"/>
      <c r="D12" s="130"/>
      <c r="E12" s="130"/>
      <c r="F12" s="130"/>
      <c r="G12" s="130"/>
      <c r="H12" s="130"/>
      <c r="I12" s="130"/>
      <c r="J12" s="130"/>
      <c r="K12" s="130"/>
      <c r="L12" s="130"/>
      <c r="M12" s="130"/>
      <c r="N12" s="130"/>
      <c r="O12" s="120"/>
      <c r="P12" s="120"/>
      <c r="Q12" s="120"/>
      <c r="R12" s="120"/>
      <c r="S12" s="120"/>
      <c r="T12" s="120"/>
      <c r="U12" s="120"/>
      <c r="V12" s="120"/>
      <c r="W12" s="120"/>
      <c r="X12" s="120"/>
      <c r="Y12" s="120"/>
      <c r="Z12" s="120"/>
      <c r="AA12" s="120"/>
      <c r="AB12" s="120"/>
      <c r="AC12" s="120"/>
      <c r="AD12" s="120"/>
      <c r="AE12" s="120"/>
      <c r="AF12" s="120"/>
    </row>
    <row r="13" spans="1:32" s="121" customFormat="1" ht="15" x14ac:dyDescent="0.2">
      <c r="A13" s="168" t="s">
        <v>128</v>
      </c>
      <c r="B13" s="125"/>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row>
    <row r="14" spans="1:32" s="121" customFormat="1" ht="15" x14ac:dyDescent="0.2">
      <c r="A14" s="128"/>
      <c r="B14" s="132"/>
      <c r="C14" s="132"/>
      <c r="D14" s="132"/>
      <c r="E14" s="132"/>
      <c r="F14" s="132"/>
      <c r="G14" s="132"/>
      <c r="H14" s="132"/>
      <c r="I14" s="132"/>
      <c r="J14" s="132"/>
      <c r="K14" s="132"/>
      <c r="L14" s="132"/>
      <c r="M14" s="132"/>
      <c r="N14" s="132"/>
      <c r="O14" s="128"/>
      <c r="P14" s="128"/>
      <c r="Q14" s="128"/>
      <c r="R14" s="128"/>
      <c r="S14" s="128"/>
      <c r="T14" s="128"/>
      <c r="U14" s="128"/>
      <c r="V14" s="128"/>
      <c r="W14" s="128"/>
      <c r="X14" s="128"/>
      <c r="Y14" s="128"/>
      <c r="Z14" s="128"/>
      <c r="AA14" s="128"/>
      <c r="AB14" s="128"/>
      <c r="AC14" s="128"/>
      <c r="AD14" s="128"/>
      <c r="AE14" s="128"/>
      <c r="AF14" s="128"/>
    </row>
    <row r="15" spans="1:32" ht="14.25" customHeight="1" x14ac:dyDescent="0.25">
      <c r="A15" s="169" t="s">
        <v>93</v>
      </c>
    </row>
    <row r="16" spans="1:32" ht="14.25" customHeight="1" x14ac:dyDescent="0.2">
      <c r="A16" s="168" t="s">
        <v>102</v>
      </c>
    </row>
    <row r="17" spans="1:32" ht="14.25" customHeight="1" x14ac:dyDescent="0.2">
      <c r="A17" s="168" t="s">
        <v>103</v>
      </c>
    </row>
    <row r="18" spans="1:32" ht="14.25" customHeight="1" x14ac:dyDescent="0.2">
      <c r="A18" s="168" t="s">
        <v>104</v>
      </c>
    </row>
    <row r="19" spans="1:32" s="121" customFormat="1" ht="15" x14ac:dyDescent="0.2">
      <c r="A19" s="168" t="s">
        <v>94</v>
      </c>
      <c r="B19" s="134"/>
      <c r="C19" s="125"/>
      <c r="D19" s="132"/>
      <c r="E19" s="132"/>
      <c r="F19" s="132"/>
      <c r="G19" s="132"/>
      <c r="H19" s="132"/>
      <c r="I19" s="132"/>
      <c r="J19" s="132"/>
      <c r="K19" s="132"/>
      <c r="L19" s="132"/>
      <c r="M19" s="132"/>
      <c r="N19" s="132"/>
      <c r="O19" s="132"/>
      <c r="P19" s="132"/>
      <c r="Q19" s="132"/>
      <c r="R19" s="132"/>
      <c r="S19" s="132"/>
      <c r="T19" s="132"/>
      <c r="U19" s="132"/>
      <c r="V19" s="132"/>
      <c r="W19" s="128"/>
      <c r="X19" s="128"/>
      <c r="Y19" s="128"/>
      <c r="Z19" s="128"/>
      <c r="AA19" s="128"/>
      <c r="AB19" s="128"/>
      <c r="AC19" s="128"/>
      <c r="AD19" s="128"/>
      <c r="AE19" s="128"/>
      <c r="AF19" s="128"/>
    </row>
    <row r="20" spans="1:32" s="121" customFormat="1" ht="15" x14ac:dyDescent="0.2">
      <c r="A20" s="168" t="s">
        <v>112</v>
      </c>
      <c r="B20" s="134"/>
      <c r="C20" s="125"/>
      <c r="D20" s="132"/>
      <c r="E20" s="132"/>
      <c r="F20" s="132"/>
      <c r="G20" s="132"/>
      <c r="H20" s="132"/>
      <c r="I20" s="132"/>
      <c r="J20" s="132"/>
      <c r="K20" s="132"/>
      <c r="L20" s="132"/>
      <c r="M20" s="132"/>
      <c r="N20" s="132"/>
      <c r="O20" s="132"/>
      <c r="P20" s="132"/>
      <c r="Q20" s="132"/>
      <c r="R20" s="132"/>
      <c r="S20" s="132"/>
      <c r="T20" s="132"/>
      <c r="U20" s="132"/>
      <c r="V20" s="132"/>
      <c r="W20" s="128"/>
      <c r="X20" s="128"/>
      <c r="Y20" s="128"/>
      <c r="Z20" s="128"/>
      <c r="AA20" s="128"/>
      <c r="AB20" s="128"/>
      <c r="AC20" s="128"/>
      <c r="AD20" s="128"/>
      <c r="AE20" s="128"/>
      <c r="AF20" s="128"/>
    </row>
    <row r="21" spans="1:32" s="121" customFormat="1" ht="15" x14ac:dyDescent="0.2">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row>
    <row r="22" spans="1:32" s="123" customFormat="1" ht="15.75" x14ac:dyDescent="0.25">
      <c r="A22" s="169" t="s">
        <v>141</v>
      </c>
      <c r="B22" s="133"/>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row>
    <row r="23" spans="1:32" s="121" customFormat="1" ht="15" x14ac:dyDescent="0.2">
      <c r="A23" s="168" t="s">
        <v>142</v>
      </c>
      <c r="B23" s="125"/>
      <c r="C23" s="132"/>
      <c r="D23" s="132"/>
      <c r="E23" s="132"/>
      <c r="F23" s="132"/>
      <c r="G23" s="132"/>
      <c r="H23" s="132"/>
      <c r="I23" s="132"/>
      <c r="J23" s="132"/>
      <c r="K23" s="132"/>
      <c r="L23" s="132"/>
      <c r="M23" s="132"/>
      <c r="N23" s="128"/>
      <c r="O23" s="128"/>
      <c r="P23" s="128"/>
      <c r="Q23" s="128"/>
      <c r="R23" s="128"/>
      <c r="S23" s="128"/>
      <c r="T23" s="128"/>
      <c r="U23" s="128"/>
      <c r="V23" s="128"/>
      <c r="W23" s="128"/>
      <c r="X23" s="128"/>
      <c r="Y23" s="128"/>
      <c r="Z23" s="128"/>
      <c r="AA23" s="128"/>
      <c r="AB23" s="128"/>
      <c r="AC23" s="128"/>
      <c r="AD23" s="128"/>
      <c r="AE23" s="128"/>
      <c r="AF23" s="128"/>
    </row>
    <row r="24" spans="1:32" s="121" customFormat="1" ht="15" x14ac:dyDescent="0.2">
      <c r="A24" s="168" t="s">
        <v>143</v>
      </c>
      <c r="B24" s="125"/>
      <c r="C24" s="132"/>
      <c r="D24" s="132"/>
      <c r="E24" s="132"/>
      <c r="F24" s="132"/>
      <c r="G24" s="132"/>
      <c r="H24" s="132"/>
      <c r="I24" s="132"/>
      <c r="J24" s="132"/>
      <c r="K24" s="132"/>
      <c r="L24" s="132"/>
      <c r="M24" s="132"/>
      <c r="N24" s="128"/>
      <c r="O24" s="128"/>
      <c r="P24" s="128"/>
      <c r="Q24" s="128"/>
      <c r="R24" s="128"/>
      <c r="S24" s="128"/>
      <c r="T24" s="128"/>
      <c r="U24" s="128"/>
      <c r="V24" s="128"/>
      <c r="W24" s="128"/>
      <c r="X24" s="128"/>
      <c r="Y24" s="128"/>
      <c r="Z24" s="128"/>
      <c r="AA24" s="128"/>
      <c r="AB24" s="128"/>
      <c r="AC24" s="128"/>
      <c r="AD24" s="128"/>
      <c r="AE24" s="128"/>
      <c r="AF24" s="128"/>
    </row>
    <row r="25" spans="1:32" s="121" customFormat="1" ht="15" x14ac:dyDescent="0.2">
      <c r="A25" s="168" t="s">
        <v>144</v>
      </c>
      <c r="B25" s="125"/>
      <c r="C25" s="132"/>
      <c r="D25" s="132"/>
      <c r="E25" s="132"/>
      <c r="F25" s="132"/>
      <c r="G25" s="132"/>
      <c r="H25" s="132"/>
      <c r="I25" s="132"/>
      <c r="J25" s="132"/>
      <c r="K25" s="132"/>
      <c r="L25" s="132"/>
      <c r="M25" s="132"/>
      <c r="N25" s="128"/>
      <c r="O25" s="128"/>
      <c r="P25" s="128"/>
      <c r="Q25" s="128"/>
      <c r="R25" s="128"/>
      <c r="S25" s="128"/>
      <c r="T25" s="128"/>
      <c r="U25" s="128"/>
      <c r="V25" s="128"/>
      <c r="W25" s="128"/>
      <c r="X25" s="128"/>
      <c r="Y25" s="128"/>
      <c r="Z25" s="128"/>
      <c r="AA25" s="128"/>
      <c r="AB25" s="128"/>
      <c r="AC25" s="128"/>
      <c r="AD25" s="128"/>
      <c r="AE25" s="128"/>
      <c r="AF25" s="128"/>
    </row>
    <row r="26" spans="1:32" s="121" customFormat="1" ht="15" x14ac:dyDescent="0.2">
      <c r="A26" s="120"/>
      <c r="B26" s="130"/>
      <c r="C26" s="130"/>
      <c r="D26" s="130"/>
      <c r="E26" s="130"/>
      <c r="F26" s="130"/>
      <c r="G26" s="130"/>
      <c r="H26" s="130"/>
      <c r="I26" s="130"/>
      <c r="J26" s="130"/>
      <c r="K26" s="130"/>
      <c r="L26" s="130"/>
      <c r="M26" s="120"/>
      <c r="N26" s="120"/>
      <c r="O26" s="120"/>
      <c r="P26" s="120"/>
      <c r="Q26" s="120"/>
      <c r="R26" s="120"/>
      <c r="S26" s="120"/>
      <c r="T26" s="120"/>
      <c r="U26" s="120"/>
      <c r="V26" s="120"/>
      <c r="W26" s="120"/>
      <c r="X26" s="120"/>
      <c r="Y26" s="120"/>
      <c r="Z26" s="120"/>
      <c r="AA26" s="120"/>
      <c r="AB26" s="120"/>
      <c r="AC26" s="120"/>
      <c r="AD26" s="120"/>
      <c r="AE26" s="120"/>
      <c r="AF26" s="120"/>
    </row>
    <row r="27" spans="1:32" s="123" customFormat="1" ht="15.75" x14ac:dyDescent="0.25">
      <c r="A27" s="186" t="s">
        <v>105</v>
      </c>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row>
    <row r="28" spans="1:32" s="136" customFormat="1" ht="15" x14ac:dyDescent="0.2">
      <c r="A28" s="168" t="s">
        <v>106</v>
      </c>
      <c r="B28" s="125"/>
      <c r="C28" s="126"/>
      <c r="D28" s="126"/>
      <c r="E28" s="126"/>
      <c r="F28" s="126"/>
      <c r="G28" s="126"/>
      <c r="H28" s="126"/>
      <c r="I28" s="126"/>
      <c r="J28" s="126"/>
      <c r="K28" s="126"/>
      <c r="L28" s="126"/>
      <c r="M28" s="126"/>
      <c r="N28" s="135"/>
      <c r="O28" s="135"/>
      <c r="P28" s="135"/>
      <c r="Q28" s="135"/>
      <c r="R28" s="135"/>
      <c r="S28" s="135"/>
      <c r="T28" s="135"/>
      <c r="U28" s="135"/>
      <c r="V28" s="135"/>
      <c r="W28" s="135"/>
      <c r="X28" s="135"/>
      <c r="Y28" s="135"/>
      <c r="Z28" s="135"/>
      <c r="AA28" s="135"/>
      <c r="AB28" s="135"/>
      <c r="AC28" s="135"/>
      <c r="AD28" s="135"/>
      <c r="AE28" s="135"/>
      <c r="AF28" s="135"/>
    </row>
    <row r="29" spans="1:32" s="136" customFormat="1" ht="15" x14ac:dyDescent="0.2">
      <c r="A29" s="168" t="s">
        <v>107</v>
      </c>
      <c r="B29" s="125"/>
      <c r="C29" s="126"/>
      <c r="D29" s="126"/>
      <c r="E29" s="126"/>
      <c r="F29" s="126"/>
      <c r="G29" s="126"/>
      <c r="H29" s="126"/>
      <c r="I29" s="126"/>
      <c r="J29" s="126"/>
      <c r="K29" s="126"/>
      <c r="L29" s="126"/>
      <c r="M29" s="126"/>
      <c r="N29" s="135"/>
      <c r="O29" s="135"/>
      <c r="P29" s="135"/>
      <c r="Q29" s="135"/>
      <c r="R29" s="135"/>
      <c r="S29" s="135"/>
      <c r="T29" s="135"/>
      <c r="U29" s="135"/>
      <c r="V29" s="135"/>
      <c r="W29" s="135"/>
      <c r="X29" s="135"/>
      <c r="Y29" s="135"/>
      <c r="Z29" s="135"/>
      <c r="AA29" s="135"/>
      <c r="AB29" s="135"/>
      <c r="AC29" s="135"/>
      <c r="AD29" s="135"/>
      <c r="AE29" s="135"/>
      <c r="AF29" s="135"/>
    </row>
    <row r="30" spans="1:32" s="121" customFormat="1" ht="15" x14ac:dyDescent="0.2">
      <c r="A30" s="168" t="s">
        <v>108</v>
      </c>
      <c r="B30" s="125"/>
      <c r="C30" s="132"/>
      <c r="D30" s="132"/>
      <c r="E30" s="132"/>
      <c r="F30" s="132"/>
      <c r="G30" s="132"/>
      <c r="H30" s="132"/>
      <c r="I30" s="132"/>
      <c r="J30" s="132"/>
      <c r="K30" s="132"/>
      <c r="L30" s="132"/>
      <c r="M30" s="132"/>
      <c r="N30" s="128"/>
      <c r="O30" s="128"/>
      <c r="P30" s="128"/>
      <c r="Q30" s="128"/>
      <c r="R30" s="128"/>
      <c r="S30" s="128"/>
      <c r="T30" s="128"/>
      <c r="U30" s="128"/>
      <c r="V30" s="128"/>
      <c r="W30" s="128"/>
      <c r="X30" s="128"/>
      <c r="Y30" s="128"/>
      <c r="Z30" s="128"/>
      <c r="AA30" s="128"/>
      <c r="AB30" s="128"/>
      <c r="AC30" s="128"/>
      <c r="AD30" s="128"/>
      <c r="AE30" s="128"/>
      <c r="AF30" s="128"/>
    </row>
    <row r="31" spans="1:32" s="121" customFormat="1" ht="15" x14ac:dyDescent="0.2">
      <c r="A31" s="168" t="s">
        <v>109</v>
      </c>
      <c r="B31" s="125"/>
      <c r="C31" s="132"/>
      <c r="D31" s="132"/>
      <c r="E31" s="132"/>
      <c r="F31" s="132"/>
      <c r="G31" s="132"/>
      <c r="H31" s="132"/>
      <c r="I31" s="132"/>
      <c r="J31" s="132"/>
      <c r="K31" s="132"/>
      <c r="L31" s="132"/>
      <c r="M31" s="132"/>
      <c r="N31" s="128"/>
      <c r="O31" s="128"/>
      <c r="P31" s="128"/>
      <c r="Q31" s="128"/>
      <c r="R31" s="128"/>
      <c r="S31" s="128"/>
      <c r="T31" s="128"/>
      <c r="U31" s="128"/>
      <c r="V31" s="128"/>
      <c r="W31" s="128"/>
      <c r="X31" s="128"/>
      <c r="Y31" s="128"/>
      <c r="Z31" s="128"/>
      <c r="AA31" s="128"/>
      <c r="AB31" s="128"/>
      <c r="AC31" s="128"/>
      <c r="AD31" s="128"/>
      <c r="AE31" s="128"/>
      <c r="AF31" s="128"/>
    </row>
    <row r="32" spans="1:32" s="121" customFormat="1" ht="14.25" customHeight="1" x14ac:dyDescent="0.2"/>
    <row r="33" spans="1:32" s="123" customFormat="1" ht="15.75" x14ac:dyDescent="0.25">
      <c r="A33" s="169" t="s">
        <v>150</v>
      </c>
      <c r="B33" s="122"/>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row>
    <row r="34" spans="1:32" s="121" customFormat="1" ht="15" x14ac:dyDescent="0.2">
      <c r="A34" s="168" t="s">
        <v>110</v>
      </c>
      <c r="B34" s="137"/>
    </row>
    <row r="35" spans="1:32" s="136" customFormat="1" ht="15.75" x14ac:dyDescent="0.2">
      <c r="A35" s="170" t="s">
        <v>129</v>
      </c>
      <c r="B35" s="138"/>
      <c r="C35" s="125"/>
      <c r="D35" s="126"/>
      <c r="E35" s="126"/>
      <c r="F35" s="126"/>
      <c r="G35" s="126"/>
      <c r="H35" s="126"/>
      <c r="I35" s="126"/>
      <c r="J35" s="126"/>
      <c r="K35" s="126"/>
      <c r="L35" s="126"/>
      <c r="M35" s="126"/>
      <c r="N35" s="126"/>
      <c r="O35" s="126"/>
      <c r="P35" s="126"/>
      <c r="Q35" s="126"/>
      <c r="R35" s="126"/>
      <c r="S35" s="126"/>
      <c r="T35" s="126"/>
      <c r="U35" s="126"/>
      <c r="V35" s="126"/>
      <c r="W35" s="135"/>
      <c r="X35" s="135"/>
      <c r="Y35" s="135"/>
      <c r="Z35" s="135"/>
      <c r="AA35" s="135"/>
      <c r="AB35" s="135"/>
      <c r="AC35" s="135"/>
      <c r="AD35" s="135"/>
      <c r="AE35" s="135"/>
      <c r="AF35" s="135"/>
    </row>
    <row r="36" spans="1:32" s="171" customFormat="1" ht="15.75" x14ac:dyDescent="0.2">
      <c r="A36" s="170" t="s">
        <v>130</v>
      </c>
      <c r="C36" s="166"/>
      <c r="D36" s="167"/>
      <c r="E36" s="167"/>
      <c r="F36" s="167"/>
      <c r="G36" s="167"/>
      <c r="H36" s="167"/>
      <c r="I36" s="167"/>
      <c r="J36" s="167"/>
      <c r="K36" s="167"/>
      <c r="L36" s="167"/>
      <c r="M36" s="167"/>
      <c r="N36" s="167"/>
      <c r="O36" s="167"/>
      <c r="P36" s="167"/>
      <c r="Q36" s="167"/>
      <c r="R36" s="167"/>
      <c r="S36" s="167"/>
      <c r="T36" s="167"/>
      <c r="U36" s="167"/>
      <c r="V36" s="167"/>
      <c r="W36" s="172"/>
      <c r="X36" s="172"/>
      <c r="Y36" s="172"/>
      <c r="Z36" s="172"/>
      <c r="AA36" s="172"/>
      <c r="AB36" s="172"/>
      <c r="AC36" s="172"/>
      <c r="AD36" s="172"/>
      <c r="AE36" s="172"/>
      <c r="AF36" s="172"/>
    </row>
    <row r="37" spans="1:32" s="171" customFormat="1" ht="15.75" x14ac:dyDescent="0.2">
      <c r="A37" s="170" t="s">
        <v>131</v>
      </c>
      <c r="C37" s="166"/>
      <c r="D37" s="167"/>
      <c r="E37" s="167"/>
      <c r="F37" s="167"/>
      <c r="G37" s="167"/>
      <c r="H37" s="167"/>
      <c r="I37" s="167"/>
      <c r="J37" s="167"/>
      <c r="K37" s="167"/>
      <c r="L37" s="167"/>
      <c r="M37" s="167"/>
      <c r="N37" s="167"/>
      <c r="O37" s="167"/>
      <c r="P37" s="167"/>
      <c r="Q37" s="167"/>
      <c r="R37" s="167"/>
      <c r="S37" s="167"/>
      <c r="T37" s="167"/>
      <c r="U37" s="167"/>
      <c r="V37" s="167"/>
      <c r="W37" s="172"/>
      <c r="X37" s="172"/>
      <c r="Y37" s="172"/>
      <c r="Z37" s="172"/>
      <c r="AA37" s="172"/>
      <c r="AB37" s="172"/>
      <c r="AC37" s="172"/>
      <c r="AD37" s="172"/>
      <c r="AE37" s="172"/>
      <c r="AF37" s="172"/>
    </row>
    <row r="38" spans="1:32" s="171" customFormat="1" ht="15.75" x14ac:dyDescent="0.2">
      <c r="A38" s="170" t="s">
        <v>132</v>
      </c>
      <c r="C38" s="166"/>
      <c r="D38" s="167"/>
      <c r="E38" s="167"/>
      <c r="F38" s="167"/>
      <c r="G38" s="167"/>
      <c r="H38" s="167"/>
      <c r="I38" s="167"/>
      <c r="J38" s="167"/>
      <c r="K38" s="167"/>
      <c r="L38" s="167"/>
      <c r="M38" s="167"/>
      <c r="N38" s="167"/>
      <c r="O38" s="167"/>
      <c r="P38" s="167"/>
      <c r="Q38" s="167"/>
      <c r="R38" s="167"/>
      <c r="S38" s="167"/>
      <c r="T38" s="167"/>
      <c r="U38" s="167"/>
      <c r="V38" s="167"/>
      <c r="W38" s="172"/>
      <c r="X38" s="172"/>
      <c r="Y38" s="172"/>
      <c r="Z38" s="172"/>
      <c r="AA38" s="172"/>
      <c r="AB38" s="172"/>
      <c r="AC38" s="172"/>
      <c r="AD38" s="172"/>
      <c r="AE38" s="172"/>
      <c r="AF38" s="172"/>
    </row>
    <row r="39" spans="1:32" s="171" customFormat="1" ht="15.75" x14ac:dyDescent="0.2">
      <c r="A39" s="170" t="s">
        <v>133</v>
      </c>
      <c r="C39" s="166"/>
      <c r="D39" s="167"/>
      <c r="E39" s="167"/>
      <c r="F39" s="167"/>
      <c r="G39" s="167"/>
      <c r="H39" s="167"/>
      <c r="I39" s="167"/>
      <c r="J39" s="167"/>
      <c r="K39" s="167"/>
      <c r="L39" s="167"/>
      <c r="M39" s="167"/>
      <c r="N39" s="167"/>
      <c r="O39" s="167"/>
      <c r="P39" s="167"/>
      <c r="Q39" s="167"/>
      <c r="R39" s="167"/>
      <c r="S39" s="167"/>
      <c r="T39" s="167"/>
      <c r="U39" s="167"/>
      <c r="V39" s="167"/>
      <c r="W39" s="172"/>
      <c r="X39" s="172"/>
      <c r="Y39" s="172"/>
      <c r="Z39" s="172"/>
      <c r="AA39" s="172"/>
      <c r="AB39" s="172"/>
      <c r="AC39" s="172"/>
      <c r="AD39" s="172"/>
      <c r="AE39" s="172"/>
      <c r="AF39" s="172"/>
    </row>
    <row r="40" spans="1:32" s="176" customFormat="1" ht="15" x14ac:dyDescent="0.2">
      <c r="A40" s="175" t="s">
        <v>113</v>
      </c>
      <c r="C40" s="177"/>
      <c r="D40" s="178"/>
      <c r="E40" s="178"/>
      <c r="F40" s="178"/>
      <c r="G40" s="178"/>
      <c r="H40" s="178"/>
      <c r="I40" s="178"/>
      <c r="J40" s="178"/>
      <c r="K40" s="178"/>
      <c r="L40" s="178"/>
      <c r="M40" s="178"/>
      <c r="N40" s="178"/>
      <c r="O40" s="178"/>
      <c r="P40" s="178"/>
      <c r="Q40" s="178"/>
      <c r="R40" s="178"/>
      <c r="S40" s="178"/>
      <c r="T40" s="178"/>
      <c r="U40" s="178"/>
      <c r="V40" s="178"/>
      <c r="W40" s="179"/>
      <c r="X40" s="179"/>
      <c r="Y40" s="179"/>
      <c r="Z40" s="179"/>
      <c r="AA40" s="179"/>
      <c r="AB40" s="179"/>
      <c r="AC40" s="179"/>
      <c r="AD40" s="179"/>
      <c r="AE40" s="179"/>
      <c r="AF40" s="179"/>
    </row>
    <row r="41" spans="1:32" s="171" customFormat="1" ht="15.75" x14ac:dyDescent="0.2">
      <c r="A41" s="170" t="s">
        <v>134</v>
      </c>
      <c r="C41" s="166"/>
      <c r="D41" s="167"/>
      <c r="E41" s="167"/>
      <c r="F41" s="167"/>
      <c r="G41" s="167"/>
      <c r="H41" s="167"/>
      <c r="I41" s="167"/>
      <c r="J41" s="167"/>
      <c r="K41" s="167"/>
      <c r="L41" s="167"/>
      <c r="M41" s="167"/>
      <c r="N41" s="167"/>
      <c r="O41" s="167"/>
      <c r="P41" s="167"/>
      <c r="Q41" s="167"/>
      <c r="R41" s="167"/>
      <c r="S41" s="167"/>
      <c r="T41" s="167"/>
      <c r="U41" s="167"/>
      <c r="V41" s="167"/>
      <c r="W41" s="172"/>
      <c r="X41" s="172"/>
      <c r="Y41" s="172"/>
      <c r="Z41" s="172"/>
      <c r="AA41" s="172"/>
      <c r="AB41" s="172"/>
      <c r="AC41" s="172"/>
      <c r="AD41" s="172"/>
      <c r="AE41" s="172"/>
      <c r="AF41" s="172"/>
    </row>
    <row r="42" spans="1:32" s="171" customFormat="1" ht="15.75" x14ac:dyDescent="0.2">
      <c r="A42" s="170" t="s">
        <v>135</v>
      </c>
      <c r="C42" s="166"/>
      <c r="D42" s="167"/>
      <c r="E42" s="167"/>
      <c r="F42" s="167"/>
      <c r="G42" s="167"/>
      <c r="H42" s="167"/>
      <c r="I42" s="167"/>
      <c r="J42" s="167"/>
      <c r="K42" s="167"/>
      <c r="L42" s="167"/>
      <c r="M42" s="167"/>
      <c r="N42" s="167"/>
      <c r="O42" s="167"/>
      <c r="P42" s="167"/>
      <c r="Q42" s="167"/>
      <c r="R42" s="167"/>
      <c r="S42" s="167"/>
      <c r="T42" s="167"/>
      <c r="U42" s="167"/>
      <c r="V42" s="167"/>
      <c r="W42" s="172"/>
      <c r="X42" s="172"/>
      <c r="Y42" s="172"/>
      <c r="Z42" s="172"/>
      <c r="AA42" s="172"/>
      <c r="AB42" s="172"/>
      <c r="AC42" s="172"/>
      <c r="AD42" s="172"/>
      <c r="AE42" s="172"/>
      <c r="AF42" s="172"/>
    </row>
    <row r="43" spans="1:32" s="171" customFormat="1" ht="15.75" x14ac:dyDescent="0.2">
      <c r="A43" s="170" t="s">
        <v>136</v>
      </c>
      <c r="C43" s="166"/>
      <c r="D43" s="167"/>
      <c r="E43" s="167"/>
      <c r="F43" s="167"/>
      <c r="G43" s="167"/>
      <c r="H43" s="167"/>
      <c r="I43" s="167"/>
      <c r="J43" s="167"/>
      <c r="K43" s="167"/>
      <c r="L43" s="167"/>
      <c r="M43" s="167"/>
      <c r="N43" s="167"/>
      <c r="O43" s="167"/>
      <c r="P43" s="167"/>
      <c r="Q43" s="167"/>
      <c r="R43" s="167"/>
      <c r="S43" s="167"/>
      <c r="T43" s="167"/>
      <c r="U43" s="167"/>
      <c r="V43" s="167"/>
      <c r="W43" s="172"/>
      <c r="X43" s="172"/>
      <c r="Y43" s="172"/>
      <c r="Z43" s="172"/>
      <c r="AA43" s="172"/>
      <c r="AB43" s="172"/>
      <c r="AC43" s="172"/>
      <c r="AD43" s="172"/>
      <c r="AE43" s="172"/>
      <c r="AF43" s="172"/>
    </row>
    <row r="44" spans="1:32" s="181" customFormat="1" ht="15.75" x14ac:dyDescent="0.2">
      <c r="A44" s="170" t="s">
        <v>137</v>
      </c>
      <c r="B44" s="166"/>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row>
    <row r="45" spans="1:32" s="174" customFormat="1" ht="15" x14ac:dyDescent="0.2">
      <c r="A45" s="168" t="s">
        <v>111</v>
      </c>
      <c r="B45" s="163"/>
      <c r="C45" s="173"/>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row>
    <row r="46" spans="1:32" s="174" customFormat="1" ht="15" x14ac:dyDescent="0.2">
      <c r="A46" s="168" t="s">
        <v>138</v>
      </c>
      <c r="C46" s="182"/>
      <c r="D46" s="173"/>
      <c r="E46" s="173"/>
      <c r="F46" s="173"/>
      <c r="G46" s="173"/>
      <c r="H46" s="173"/>
      <c r="I46" s="173"/>
      <c r="J46" s="173"/>
      <c r="K46" s="173"/>
      <c r="L46" s="173"/>
      <c r="M46" s="173"/>
      <c r="N46" s="173"/>
      <c r="O46" s="173"/>
      <c r="P46" s="173"/>
      <c r="Q46" s="173"/>
      <c r="R46" s="173"/>
      <c r="S46" s="173"/>
      <c r="T46" s="173"/>
      <c r="U46" s="173"/>
      <c r="V46" s="173"/>
      <c r="W46" s="173"/>
      <c r="X46" s="173"/>
      <c r="Y46" s="173"/>
      <c r="Z46" s="173"/>
      <c r="AA46" s="173"/>
      <c r="AB46" s="173"/>
      <c r="AC46" s="173"/>
      <c r="AD46" s="173"/>
      <c r="AE46" s="173"/>
      <c r="AF46" s="173"/>
    </row>
    <row r="47" spans="1:32" s="123" customFormat="1" ht="15.75" x14ac:dyDescent="0.25">
      <c r="A47" s="140"/>
      <c r="B47" s="129"/>
      <c r="C47" s="129"/>
      <c r="D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c r="AF47" s="129"/>
    </row>
    <row r="48" spans="1:32" s="121" customFormat="1" ht="15.75" x14ac:dyDescent="0.25">
      <c r="A48" s="169" t="s">
        <v>139</v>
      </c>
      <c r="B48" s="137"/>
    </row>
    <row r="49" spans="1:32" s="174" customFormat="1" ht="15" x14ac:dyDescent="0.2">
      <c r="A49" s="168" t="s">
        <v>145</v>
      </c>
      <c r="C49" s="182"/>
      <c r="D49" s="173"/>
      <c r="E49" s="173"/>
      <c r="F49" s="173"/>
      <c r="G49" s="173"/>
      <c r="H49" s="173"/>
      <c r="I49" s="173"/>
      <c r="J49" s="173"/>
      <c r="K49" s="173"/>
      <c r="L49" s="173"/>
      <c r="M49" s="173"/>
      <c r="N49" s="173"/>
      <c r="O49" s="173"/>
      <c r="P49" s="173"/>
      <c r="Q49" s="173"/>
      <c r="R49" s="173"/>
      <c r="S49" s="173"/>
      <c r="T49" s="173"/>
      <c r="U49" s="173"/>
      <c r="V49" s="173"/>
      <c r="W49" s="173"/>
      <c r="X49" s="173"/>
      <c r="Y49" s="173"/>
      <c r="Z49" s="173"/>
      <c r="AA49" s="173"/>
      <c r="AB49" s="173"/>
      <c r="AC49" s="173"/>
      <c r="AD49" s="173"/>
      <c r="AE49" s="173"/>
      <c r="AF49" s="173"/>
    </row>
    <row r="50" spans="1:32" s="174" customFormat="1" ht="15" x14ac:dyDescent="0.2">
      <c r="A50" s="168" t="s">
        <v>140</v>
      </c>
      <c r="B50" s="163"/>
    </row>
    <row r="51" spans="1:32" s="121" customFormat="1" ht="15" x14ac:dyDescent="0.2">
      <c r="A51" s="124"/>
      <c r="B51" s="134"/>
      <c r="C51" s="139"/>
      <c r="D51" s="139"/>
      <c r="E51" s="139"/>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row>
    <row r="52" spans="1:32" s="121" customFormat="1" ht="15.75" x14ac:dyDescent="0.2">
      <c r="A52" s="186" t="s">
        <v>114</v>
      </c>
      <c r="B52" s="137"/>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row>
    <row r="53" spans="1:32" s="174" customFormat="1" ht="15.75" x14ac:dyDescent="0.2">
      <c r="A53" s="168" t="s">
        <v>115</v>
      </c>
      <c r="B53" s="184"/>
      <c r="C53" s="185"/>
      <c r="D53" s="185"/>
      <c r="E53" s="185"/>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row>
    <row r="54" spans="1:32" s="174" customFormat="1" ht="15.75" x14ac:dyDescent="0.2">
      <c r="A54" s="168" t="s">
        <v>116</v>
      </c>
      <c r="B54" s="163"/>
    </row>
    <row r="55" spans="1:32" s="181" customFormat="1" ht="15" x14ac:dyDescent="0.2">
      <c r="A55" s="170" t="s">
        <v>117</v>
      </c>
      <c r="B55" s="166"/>
    </row>
    <row r="56" spans="1:32" s="181" customFormat="1" ht="15" x14ac:dyDescent="0.2">
      <c r="A56" s="170" t="s">
        <v>118</v>
      </c>
      <c r="B56" s="166"/>
    </row>
    <row r="57" spans="1:32" s="181" customFormat="1" ht="15" x14ac:dyDescent="0.2">
      <c r="A57" s="170" t="s">
        <v>119</v>
      </c>
      <c r="C57" s="183"/>
      <c r="D57" s="183"/>
      <c r="E57" s="183"/>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row>
    <row r="58" spans="1:32" s="174" customFormat="1" ht="15" x14ac:dyDescent="0.2">
      <c r="A58" s="168" t="s">
        <v>120</v>
      </c>
      <c r="C58" s="182"/>
      <c r="D58" s="182"/>
      <c r="E58" s="182"/>
      <c r="F58" s="173"/>
      <c r="G58" s="173"/>
      <c r="H58" s="173"/>
      <c r="I58" s="173"/>
      <c r="J58" s="173"/>
      <c r="K58" s="173"/>
      <c r="L58" s="173"/>
      <c r="M58" s="173"/>
      <c r="N58" s="173"/>
      <c r="O58" s="173"/>
      <c r="P58" s="173"/>
      <c r="Q58" s="173"/>
      <c r="R58" s="173"/>
      <c r="S58" s="173"/>
      <c r="T58" s="173"/>
      <c r="U58" s="173"/>
      <c r="V58" s="173"/>
      <c r="W58" s="173"/>
      <c r="X58" s="173"/>
      <c r="Y58" s="173"/>
      <c r="Z58" s="173"/>
      <c r="AA58" s="173"/>
      <c r="AB58" s="173"/>
      <c r="AC58" s="173"/>
      <c r="AD58" s="173"/>
      <c r="AE58" s="173"/>
      <c r="AF58" s="173"/>
    </row>
    <row r="59" spans="1:32" s="121" customFormat="1" ht="15" x14ac:dyDescent="0.2">
      <c r="A59" s="124"/>
      <c r="B59" s="137"/>
    </row>
    <row r="60" spans="1:32" s="121" customFormat="1" ht="15.75" x14ac:dyDescent="0.2">
      <c r="A60" s="186" t="s">
        <v>121</v>
      </c>
      <c r="B60" s="137"/>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row>
    <row r="61" spans="1:32" s="121" customFormat="1" ht="15.75" x14ac:dyDescent="0.2">
      <c r="A61" s="168" t="s">
        <v>122</v>
      </c>
      <c r="B61" s="141"/>
      <c r="C61" s="129"/>
      <c r="D61" s="129"/>
      <c r="E61" s="129"/>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row>
    <row r="62" spans="1:32" s="174" customFormat="1" ht="18.600000000000001" customHeight="1" x14ac:dyDescent="0.2">
      <c r="A62" s="168" t="s">
        <v>123</v>
      </c>
      <c r="B62" s="163"/>
    </row>
    <row r="63" spans="1:32" s="174" customFormat="1" ht="18.600000000000001" customHeight="1" x14ac:dyDescent="0.2">
      <c r="A63" s="168" t="s">
        <v>124</v>
      </c>
      <c r="B63" s="163"/>
    </row>
    <row r="64" spans="1:32" s="174" customFormat="1" ht="15.75" x14ac:dyDescent="0.2">
      <c r="A64" s="168" t="s">
        <v>125</v>
      </c>
      <c r="B64" s="184"/>
      <c r="C64" s="185"/>
      <c r="D64" s="185"/>
      <c r="E64" s="185"/>
      <c r="F64" s="185"/>
      <c r="G64" s="185"/>
      <c r="H64" s="185"/>
      <c r="I64" s="173"/>
      <c r="J64" s="173"/>
      <c r="K64" s="173"/>
      <c r="L64" s="173"/>
      <c r="M64" s="173"/>
      <c r="N64" s="173"/>
      <c r="O64" s="173"/>
      <c r="P64" s="173"/>
      <c r="Q64" s="173"/>
      <c r="R64" s="173"/>
      <c r="S64" s="173"/>
      <c r="T64" s="173"/>
      <c r="U64" s="173"/>
      <c r="V64" s="173"/>
      <c r="W64" s="173"/>
      <c r="X64" s="173"/>
      <c r="Y64" s="173"/>
      <c r="Z64" s="173"/>
      <c r="AA64" s="173"/>
      <c r="AB64" s="173"/>
      <c r="AC64" s="173"/>
      <c r="AD64" s="173"/>
      <c r="AE64" s="173"/>
      <c r="AF64" s="173"/>
    </row>
    <row r="65" spans="1:32" s="174" customFormat="1" ht="15" x14ac:dyDescent="0.2">
      <c r="A65" s="168" t="s">
        <v>126</v>
      </c>
      <c r="B65" s="163"/>
    </row>
    <row r="66" spans="1:32" s="174" customFormat="1" ht="15" x14ac:dyDescent="0.2">
      <c r="A66" s="168" t="s">
        <v>127</v>
      </c>
      <c r="B66" s="163"/>
    </row>
    <row r="67" spans="1:32" s="121" customFormat="1" ht="15" x14ac:dyDescent="0.2">
      <c r="A67" s="124"/>
      <c r="B67" s="137"/>
    </row>
    <row r="68" spans="1:32" s="121" customFormat="1" ht="15" x14ac:dyDescent="0.2">
      <c r="A68" s="124"/>
      <c r="B68" s="137"/>
    </row>
    <row r="69" spans="1:32" s="121" customFormat="1" ht="15" x14ac:dyDescent="0.2">
      <c r="A69" s="124"/>
      <c r="B69" s="137"/>
    </row>
    <row r="70" spans="1:32" s="121" customFormat="1" ht="14.25" customHeight="1" x14ac:dyDescent="0.2">
      <c r="A70" s="124"/>
      <c r="B70" s="137"/>
    </row>
    <row r="71" spans="1:32" s="121" customFormat="1" ht="14.25" customHeight="1" x14ac:dyDescent="0.2">
      <c r="A71" s="124"/>
      <c r="B71" s="137"/>
    </row>
    <row r="72" spans="1:32" s="121" customFormat="1" ht="15" x14ac:dyDescent="0.2">
      <c r="A72" s="124"/>
      <c r="B72" s="137"/>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row>
    <row r="73" spans="1:32" s="121" customFormat="1" ht="15" x14ac:dyDescent="0.2">
      <c r="A73" s="124"/>
      <c r="B73" s="137"/>
      <c r="C73" s="120"/>
      <c r="D73" s="120"/>
      <c r="E73" s="120"/>
      <c r="F73" s="120"/>
      <c r="G73" s="120"/>
      <c r="H73" s="120"/>
      <c r="I73" s="120"/>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row>
    <row r="74" spans="1:32" s="121" customFormat="1" ht="15" x14ac:dyDescent="0.2">
      <c r="A74" s="124"/>
      <c r="B74" s="137"/>
      <c r="C74" s="120"/>
      <c r="D74" s="120"/>
      <c r="E74" s="120"/>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row>
    <row r="75" spans="1:32" s="121" customFormat="1" ht="15" x14ac:dyDescent="0.2">
      <c r="A75" s="124"/>
      <c r="B75" s="137"/>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row>
    <row r="76" spans="1:32" s="121" customFormat="1" ht="15" x14ac:dyDescent="0.2">
      <c r="A76" s="124"/>
      <c r="B76" s="137"/>
      <c r="C76" s="120"/>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row>
    <row r="77" spans="1:32" s="121" customFormat="1" ht="15" x14ac:dyDescent="0.2">
      <c r="A77" s="124"/>
      <c r="B77" s="137"/>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row>
    <row r="78" spans="1:32" s="121" customFormat="1" ht="15" x14ac:dyDescent="0.2">
      <c r="A78" s="124"/>
      <c r="B78" s="137"/>
      <c r="C78" s="120"/>
      <c r="D78" s="120"/>
      <c r="E78" s="120"/>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row>
    <row r="79" spans="1:32" s="121" customFormat="1" ht="15" x14ac:dyDescent="0.2">
      <c r="A79" s="124"/>
      <c r="B79" s="137"/>
      <c r="C79" s="120"/>
      <c r="D79" s="120"/>
      <c r="E79" s="120"/>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row>
    <row r="80" spans="1:32" s="121" customFormat="1" ht="15" x14ac:dyDescent="0.2">
      <c r="A80" s="124"/>
      <c r="B80" s="137"/>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row>
    <row r="81" spans="1:32" s="121" customFormat="1" ht="15" x14ac:dyDescent="0.2">
      <c r="A81" s="124"/>
      <c r="B81" s="137"/>
      <c r="C81" s="120"/>
      <c r="D81" s="120"/>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row>
    <row r="82" spans="1:32" s="121" customFormat="1" ht="15" x14ac:dyDescent="0.2">
      <c r="A82" s="124"/>
      <c r="B82" s="137"/>
      <c r="C82" s="120"/>
      <c r="D82" s="120"/>
      <c r="E82" s="120"/>
      <c r="F82" s="120"/>
      <c r="G82" s="120"/>
      <c r="H82" s="120"/>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0"/>
      <c r="AF82" s="120"/>
    </row>
    <row r="83" spans="1:32" s="121" customFormat="1" ht="15" x14ac:dyDescent="0.2">
      <c r="A83" s="124"/>
      <c r="B83" s="137"/>
      <c r="C83" s="120"/>
      <c r="D83" s="120"/>
      <c r="E83" s="120"/>
      <c r="F83" s="120"/>
      <c r="G83" s="120"/>
      <c r="H83" s="120"/>
      <c r="I83" s="120"/>
      <c r="J83" s="120"/>
      <c r="K83" s="120"/>
      <c r="L83" s="120"/>
      <c r="M83" s="120"/>
      <c r="N83" s="120"/>
      <c r="O83" s="120"/>
      <c r="P83" s="120"/>
      <c r="Q83" s="120"/>
      <c r="R83" s="120"/>
      <c r="S83" s="120"/>
      <c r="T83" s="120"/>
      <c r="U83" s="120"/>
      <c r="V83" s="120"/>
      <c r="W83" s="120"/>
      <c r="X83" s="120"/>
      <c r="Y83" s="120"/>
      <c r="Z83" s="120"/>
      <c r="AA83" s="120"/>
      <c r="AB83" s="120"/>
      <c r="AC83" s="120"/>
      <c r="AD83" s="120"/>
      <c r="AE83" s="120"/>
      <c r="AF83" s="120"/>
    </row>
    <row r="84" spans="1:32" s="121" customFormat="1" ht="15" x14ac:dyDescent="0.2">
      <c r="A84" s="124"/>
      <c r="B84" s="137"/>
      <c r="C84" s="120"/>
      <c r="D84" s="120"/>
      <c r="E84" s="120"/>
      <c r="F84" s="120"/>
      <c r="G84" s="120"/>
      <c r="H84" s="120"/>
      <c r="I84" s="120"/>
      <c r="J84" s="120"/>
      <c r="K84" s="120"/>
      <c r="L84" s="120"/>
      <c r="M84" s="120"/>
      <c r="N84" s="120"/>
      <c r="O84" s="120"/>
      <c r="P84" s="120"/>
      <c r="Q84" s="120"/>
      <c r="R84" s="120"/>
      <c r="S84" s="120"/>
      <c r="T84" s="120"/>
      <c r="U84" s="120"/>
      <c r="V84" s="120"/>
      <c r="W84" s="120"/>
      <c r="X84" s="120"/>
      <c r="Y84" s="120"/>
      <c r="Z84" s="120"/>
      <c r="AA84" s="120"/>
      <c r="AB84" s="120"/>
      <c r="AC84" s="120"/>
      <c r="AD84" s="120"/>
      <c r="AE84" s="120"/>
      <c r="AF84" s="120"/>
    </row>
    <row r="85" spans="1:32" s="121" customFormat="1" ht="15" x14ac:dyDescent="0.2">
      <c r="A85" s="124"/>
      <c r="B85" s="137"/>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row>
    <row r="86" spans="1:32" s="121" customFormat="1" ht="15" x14ac:dyDescent="0.2">
      <c r="A86" s="124"/>
      <c r="B86" s="137"/>
      <c r="C86" s="120"/>
      <c r="D86" s="120"/>
      <c r="E86" s="120"/>
      <c r="F86" s="120"/>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row>
    <row r="87" spans="1:32" s="121" customFormat="1" ht="15" x14ac:dyDescent="0.2">
      <c r="A87" s="124"/>
      <c r="B87" s="137"/>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120"/>
      <c r="AE87" s="120"/>
      <c r="AF87" s="120"/>
    </row>
  </sheetData>
  <sheetProtection algorithmName="SHA-512" hashValue="D9IMNs+1Ez5QUSNIFd1qVhQBMYep8QybB9MN4VC/FF2y4mxqrZBnfd1vlp8+3Ww97zE99AAftw42z7R1FW8DaQ==" saltValue="G46HDHzlzPD2UHCuuK2d9A==" spinCount="100000" sheet="1" objects="1" scenarios="1"/>
  <pageMargins left="0.70833333333333304" right="0.70833333333333304" top="0.74791666666666701" bottom="0.74791666666666701" header="0.511811023622047" footer="0.511811023622047"/>
  <pageSetup paperSize="9"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E100"/>
  </sheetPr>
  <dimension ref="A1:R65"/>
  <sheetViews>
    <sheetView zoomScaleNormal="100" workbookViewId="0"/>
  </sheetViews>
  <sheetFormatPr defaultColWidth="8.7109375" defaultRowHeight="14.25" customHeight="1" outlineLevelRow="1" x14ac:dyDescent="0.2"/>
  <cols>
    <col min="1" max="1" width="54.140625" style="76" customWidth="1"/>
    <col min="2" max="2" width="15.140625" style="76" hidden="1" customWidth="1"/>
    <col min="3" max="4" width="14.140625" style="76" hidden="1" customWidth="1"/>
    <col min="5" max="5" width="15.5703125" style="76" customWidth="1"/>
    <col min="6" max="6" width="14.140625" style="76" customWidth="1"/>
    <col min="7" max="7" width="12.7109375" style="76" customWidth="1"/>
    <col min="8" max="12" width="14.140625" style="76" customWidth="1"/>
    <col min="13" max="13" width="8.140625" style="76" customWidth="1"/>
    <col min="14" max="16384" width="8.7109375" style="76"/>
  </cols>
  <sheetData>
    <row r="1" spans="1:18" s="73" customFormat="1" ht="24" customHeight="1" x14ac:dyDescent="0.3">
      <c r="A1" s="159" t="s">
        <v>147</v>
      </c>
      <c r="B1" s="72"/>
      <c r="C1" s="72"/>
      <c r="D1" s="72"/>
      <c r="E1" s="72"/>
      <c r="F1" s="72"/>
      <c r="G1" s="72"/>
      <c r="H1" s="72"/>
      <c r="I1" s="72"/>
      <c r="J1" s="72"/>
      <c r="K1" s="72"/>
      <c r="L1" s="72"/>
    </row>
    <row r="2" spans="1:18" ht="15" x14ac:dyDescent="0.25">
      <c r="A2" s="74"/>
      <c r="B2" s="75"/>
      <c r="C2" s="75"/>
      <c r="D2" s="75"/>
    </row>
    <row r="3" spans="1:18" ht="15.75" x14ac:dyDescent="0.25">
      <c r="A3" s="77" t="s">
        <v>39</v>
      </c>
      <c r="B3" s="78"/>
      <c r="C3" s="78"/>
      <c r="D3" s="78"/>
      <c r="E3" s="78"/>
      <c r="F3" s="146"/>
      <c r="G3" s="146"/>
      <c r="H3" s="147"/>
      <c r="J3" s="83" t="s">
        <v>41</v>
      </c>
      <c r="K3" s="82"/>
    </row>
    <row r="4" spans="1:18" ht="15.75" x14ac:dyDescent="0.25">
      <c r="A4" s="148" t="s">
        <v>46</v>
      </c>
      <c r="B4" s="149"/>
      <c r="C4" s="149"/>
      <c r="D4" s="149"/>
      <c r="E4" s="188"/>
      <c r="F4" s="188"/>
      <c r="G4" s="188"/>
      <c r="H4" s="189"/>
      <c r="N4" s="81"/>
      <c r="O4" s="82"/>
    </row>
    <row r="5" spans="1:18" ht="15.75" x14ac:dyDescent="0.25">
      <c r="A5" s="80" t="s">
        <v>45</v>
      </c>
      <c r="B5" s="143"/>
      <c r="C5" s="143"/>
      <c r="D5" s="143"/>
      <c r="E5" s="190"/>
      <c r="F5" s="190"/>
      <c r="G5" s="190"/>
      <c r="H5" s="191"/>
      <c r="N5" s="81"/>
      <c r="O5" s="83"/>
    </row>
    <row r="6" spans="1:18" ht="15" x14ac:dyDescent="0.25">
      <c r="A6" s="80" t="s">
        <v>40</v>
      </c>
      <c r="B6" s="143"/>
      <c r="C6" s="143"/>
      <c r="D6" s="143"/>
      <c r="E6" s="190"/>
      <c r="F6" s="190"/>
      <c r="G6" s="190"/>
      <c r="H6" s="191"/>
    </row>
    <row r="7" spans="1:18" ht="15" x14ac:dyDescent="0.25">
      <c r="A7" s="80" t="s">
        <v>44</v>
      </c>
      <c r="B7" s="144" t="s">
        <v>0</v>
      </c>
      <c r="C7" s="144" t="s">
        <v>0</v>
      </c>
      <c r="D7" s="145"/>
      <c r="E7" s="190"/>
      <c r="F7" s="190"/>
      <c r="G7" s="190"/>
      <c r="H7" s="191"/>
    </row>
    <row r="8" spans="1:18" ht="15" x14ac:dyDescent="0.25">
      <c r="A8" s="84" t="s">
        <v>43</v>
      </c>
      <c r="B8" s="85"/>
      <c r="C8" s="85"/>
      <c r="D8" s="85"/>
      <c r="E8" s="192"/>
      <c r="F8" s="192"/>
      <c r="G8" s="192"/>
      <c r="H8" s="193"/>
      <c r="J8" s="86"/>
    </row>
    <row r="9" spans="1:18" ht="15" x14ac:dyDescent="0.25">
      <c r="A9" s="74"/>
      <c r="B9" s="75"/>
      <c r="C9" s="75"/>
      <c r="D9" s="75"/>
      <c r="E9" s="75"/>
    </row>
    <row r="10" spans="1:18" ht="15" x14ac:dyDescent="0.25">
      <c r="A10" s="77" t="s">
        <v>42</v>
      </c>
      <c r="B10" s="78"/>
      <c r="C10" s="151"/>
      <c r="D10" s="146"/>
      <c r="E10" s="147"/>
      <c r="I10" s="77" t="s">
        <v>48</v>
      </c>
      <c r="J10" s="78"/>
      <c r="K10" s="78"/>
      <c r="L10" s="79"/>
    </row>
    <row r="11" spans="1:18" ht="15" x14ac:dyDescent="0.25">
      <c r="A11" s="148" t="s">
        <v>47</v>
      </c>
      <c r="B11" s="152"/>
      <c r="C11" s="153"/>
      <c r="D11" s="153"/>
      <c r="E11" s="156"/>
      <c r="I11" s="80" t="s">
        <v>87</v>
      </c>
      <c r="J11" s="74"/>
      <c r="K11" s="74"/>
      <c r="L11" s="87">
        <f>E11</f>
        <v>0</v>
      </c>
      <c r="R11" s="88"/>
    </row>
    <row r="12" spans="1:18" ht="15" x14ac:dyDescent="0.25">
      <c r="A12" s="80" t="s">
        <v>90</v>
      </c>
      <c r="B12" s="150"/>
      <c r="E12" s="157"/>
      <c r="I12" s="84" t="s">
        <v>71</v>
      </c>
      <c r="J12" s="89"/>
      <c r="K12" s="89"/>
      <c r="L12" s="90">
        <f>+L43</f>
        <v>0</v>
      </c>
      <c r="N12" s="74" t="s">
        <v>59</v>
      </c>
      <c r="O12" s="91"/>
      <c r="P12" s="91"/>
    </row>
    <row r="13" spans="1:18" ht="15" x14ac:dyDescent="0.25">
      <c r="A13" s="77" t="s">
        <v>49</v>
      </c>
      <c r="B13" s="154">
        <f>B11+B12</f>
        <v>0</v>
      </c>
      <c r="C13" s="146"/>
      <c r="D13" s="146"/>
      <c r="E13" s="155">
        <f>SUM(E11:E12)</f>
        <v>0</v>
      </c>
      <c r="I13" s="92" t="s">
        <v>50</v>
      </c>
      <c r="J13" s="93"/>
      <c r="K13" s="93"/>
      <c r="L13" s="94">
        <f>+L11-L12</f>
        <v>0</v>
      </c>
      <c r="N13" s="74" t="s">
        <v>60</v>
      </c>
    </row>
    <row r="14" spans="1:18" ht="15" x14ac:dyDescent="0.25">
      <c r="A14" s="74"/>
    </row>
    <row r="15" spans="1:18" ht="20.25" hidden="1" outlineLevel="1" x14ac:dyDescent="0.3">
      <c r="A15" s="71" t="s">
        <v>1</v>
      </c>
    </row>
    <row r="16" spans="1:18" ht="15.75" hidden="1" outlineLevel="1" thickBot="1" x14ac:dyDescent="0.3">
      <c r="A16" s="74"/>
      <c r="B16" s="95" t="s">
        <v>2</v>
      </c>
      <c r="E16" s="158" t="s">
        <v>2</v>
      </c>
    </row>
    <row r="17" spans="1:14" ht="15.75" hidden="1" outlineLevel="1" thickBot="1" x14ac:dyDescent="0.3">
      <c r="A17" s="96"/>
      <c r="B17" s="97">
        <v>2023</v>
      </c>
      <c r="C17" s="97">
        <f>+B17+1</f>
        <v>2024</v>
      </c>
      <c r="D17" s="97">
        <f t="shared" ref="D17:K17" si="0">+C17+1</f>
        <v>2025</v>
      </c>
      <c r="E17" s="97">
        <f t="shared" si="0"/>
        <v>2026</v>
      </c>
      <c r="F17" s="97">
        <f t="shared" si="0"/>
        <v>2027</v>
      </c>
      <c r="G17" s="97">
        <f t="shared" si="0"/>
        <v>2028</v>
      </c>
      <c r="H17" s="97">
        <f t="shared" si="0"/>
        <v>2029</v>
      </c>
      <c r="I17" s="97">
        <f t="shared" si="0"/>
        <v>2030</v>
      </c>
      <c r="J17" s="97">
        <f t="shared" si="0"/>
        <v>2031</v>
      </c>
      <c r="K17" s="97">
        <f t="shared" si="0"/>
        <v>2032</v>
      </c>
      <c r="L17" s="98" t="s">
        <v>3</v>
      </c>
    </row>
    <row r="18" spans="1:14" ht="15" hidden="1" outlineLevel="1" x14ac:dyDescent="0.25">
      <c r="A18" s="99" t="s">
        <v>51</v>
      </c>
      <c r="B18" s="100">
        <f>+SUMIF('2023'!$A:$A,"Løn total",'2023'!$I:$I)</f>
        <v>0</v>
      </c>
      <c r="C18" s="100">
        <f>+SUMIF('2024'!$A:$A,"Løn total",'2024'!$I:$I)</f>
        <v>0</v>
      </c>
      <c r="D18" s="100">
        <f>+SUMIF('2025'!$A:$A,"Løn total",'2025'!$I:$I)</f>
        <v>0</v>
      </c>
      <c r="E18" s="100">
        <f>+SUMIF('2026'!$A:$A,"SALARIES TOTAL",'2026'!$I:$I)</f>
        <v>0</v>
      </c>
      <c r="F18" s="100">
        <f>+SUMIF('2027'!$A:$A,"SALARIES TOTAL",'2027'!$I:$I)</f>
        <v>0</v>
      </c>
      <c r="G18" s="100">
        <f>+SUMIF('2028'!$A:$A,"SALARIES TOTAL",'2028'!$I:$I)</f>
        <v>0</v>
      </c>
      <c r="H18" s="100">
        <f>+SUMIF('2029'!$A:$A,"SALARIES TOTAL",'2029'!$I:$I)</f>
        <v>0</v>
      </c>
      <c r="I18" s="100">
        <f>+SUMIF('2030'!$A:$A,"SALARIES TOTAL",'2030'!$I:$I)</f>
        <v>0</v>
      </c>
      <c r="J18" s="100">
        <f>+SUMIF('2031'!$A:$A,"SALARIES TOTAL",'2031'!$I:$I)</f>
        <v>0</v>
      </c>
      <c r="K18" s="100">
        <f>+SUMIF('2032'!$A:$A,"SALARIES TOTAL",'2032'!$I:$I)</f>
        <v>0</v>
      </c>
      <c r="L18" s="101">
        <f>SUM(B18:K18)</f>
        <v>0</v>
      </c>
    </row>
    <row r="19" spans="1:14" ht="15" hidden="1" outlineLevel="1" x14ac:dyDescent="0.25">
      <c r="A19" s="99" t="s">
        <v>52</v>
      </c>
      <c r="B19" s="100">
        <f>+SUMIF('2023'!$A:$A,"Drift total",'2023'!$I:$I)</f>
        <v>0</v>
      </c>
      <c r="C19" s="100">
        <f>+SUMIF('2024'!$A:$A,"Drift total",'2024'!$I:$I)</f>
        <v>0</v>
      </c>
      <c r="D19" s="100">
        <f>+SUMIF('2025'!$A:$A,"Drift total",'2025'!$I:$I)</f>
        <v>0</v>
      </c>
      <c r="E19" s="100">
        <f>+SUMIF('2026'!$A:$A,"OPERATING EXPENSES TOTAL",'2026'!$I:$I)</f>
        <v>0</v>
      </c>
      <c r="F19" s="100">
        <f>+SUMIF('2027'!$A:$A,"OPERATING EXPENSES TOTAL",'2027'!$I:$I)</f>
        <v>0</v>
      </c>
      <c r="G19" s="100">
        <f>+SUMIF('2028'!$A:$A,"OPERATING EXPENSES TOTAL",'2028'!$I:$I)</f>
        <v>0</v>
      </c>
      <c r="H19" s="100">
        <f>+SUMIF('2029'!$A:$A,"OPERATING EXPENSES TOTAL",'2029'!$I:$I)</f>
        <v>0</v>
      </c>
      <c r="I19" s="100">
        <f>+SUMIF('2030'!$A:$A,"OPERATING EXPENSES TOTAL",'2030'!$I:$I)</f>
        <v>0</v>
      </c>
      <c r="J19" s="100">
        <f>+SUMIF('2032'!$A:$A,"OPERATING EXPENSES TOTAL",'2032'!$I:$I)</f>
        <v>0</v>
      </c>
      <c r="K19" s="100">
        <f>+SUMIF('2026'!$A:$A,"OPERATING EXPENSES TOTAL",'2026'!$I:$I)</f>
        <v>0</v>
      </c>
      <c r="L19" s="101">
        <f>SUM(B19:K19)</f>
        <v>0</v>
      </c>
    </row>
    <row r="20" spans="1:14" ht="15.75" hidden="1" outlineLevel="1" thickBot="1" x14ac:dyDescent="0.3">
      <c r="A20" s="99" t="s">
        <v>53</v>
      </c>
      <c r="B20" s="100">
        <f>+SUMIF('2023'!$A:$A,"ADMINISTRATIONSBIDRAG (5%)",'2023'!$I:$I)</f>
        <v>0</v>
      </c>
      <c r="C20" s="100">
        <f>+SUMIF('2024'!$A:$A,"ADMINISTRATIONSBIDRAG (5%)",'2024'!$I:$I)</f>
        <v>0</v>
      </c>
      <c r="D20" s="100">
        <f>+SUMIF('2025'!$A:$A,"ADMINISTRATIONSBIDRAG (5%)",'2025'!$I:$I)</f>
        <v>0</v>
      </c>
      <c r="E20" s="100">
        <f>+SUMIF('2026'!$A:$A,"ADMINISTRATION CONTRIBUTION (5%)",'2026'!$I:$I)</f>
        <v>0</v>
      </c>
      <c r="F20" s="100">
        <f>+SUMIF('2027'!$A:$A,"ADMINISTRATION CONTRIBUTION (5%)",'2027'!$I:$I)</f>
        <v>0</v>
      </c>
      <c r="G20" s="100">
        <f>+SUMIF('2028'!$A:$A,"ADMINISTRATION CONTRIBUTION (5%)",'2028'!$I:$I)</f>
        <v>0</v>
      </c>
      <c r="H20" s="100">
        <f>+SUMIF('2029'!$A:$A,"ADMINISTRATION CONTRIBUTION (5%)",'2029'!$I:$I)</f>
        <v>0</v>
      </c>
      <c r="I20" s="100">
        <f>+SUMIF('2030'!$A:$A,"ADMINISTRATION CONTRIBUTION (5%)",'2030'!$I:$I)</f>
        <v>0</v>
      </c>
      <c r="J20" s="100">
        <f>+SUMIF('2031'!$A:$A,"ADMINISTRATION CONTRIBUTION (5%)",'2031'!$I:$I)</f>
        <v>0</v>
      </c>
      <c r="K20" s="100">
        <f>+SUMIF('2032'!$A:$A,"ADMINISTRATION CONTRIBUTION (5%)",'2032'!$I:$I)</f>
        <v>0</v>
      </c>
      <c r="L20" s="101">
        <f>SUM(B20:K20)</f>
        <v>0</v>
      </c>
    </row>
    <row r="21" spans="1:14" ht="15.75" hidden="1" outlineLevel="1" thickBot="1" x14ac:dyDescent="0.3">
      <c r="A21" s="96" t="s">
        <v>3</v>
      </c>
      <c r="B21" s="102">
        <f>SUM(B18:B20)</f>
        <v>0</v>
      </c>
      <c r="C21" s="102">
        <f t="shared" ref="C21:K21" si="1">SUM(C18:C20)</f>
        <v>0</v>
      </c>
      <c r="D21" s="102">
        <f t="shared" si="1"/>
        <v>0</v>
      </c>
      <c r="E21" s="102">
        <f t="shared" si="1"/>
        <v>0</v>
      </c>
      <c r="F21" s="102">
        <f t="shared" si="1"/>
        <v>0</v>
      </c>
      <c r="G21" s="102">
        <f t="shared" si="1"/>
        <v>0</v>
      </c>
      <c r="H21" s="102">
        <f t="shared" si="1"/>
        <v>0</v>
      </c>
      <c r="I21" s="102">
        <f t="shared" si="1"/>
        <v>0</v>
      </c>
      <c r="J21" s="102">
        <f t="shared" si="1"/>
        <v>0</v>
      </c>
      <c r="K21" s="102">
        <f t="shared" si="1"/>
        <v>0</v>
      </c>
      <c r="L21" s="103">
        <f>SUM(C21:K21)</f>
        <v>0</v>
      </c>
    </row>
    <row r="22" spans="1:14" ht="15" hidden="1" outlineLevel="1" x14ac:dyDescent="0.25">
      <c r="A22" s="74"/>
    </row>
    <row r="23" spans="1:14" ht="15.75" hidden="1" outlineLevel="1" thickBot="1" x14ac:dyDescent="0.3">
      <c r="A23" s="74"/>
      <c r="B23" s="95" t="s">
        <v>6</v>
      </c>
      <c r="E23" s="158" t="s">
        <v>69</v>
      </c>
    </row>
    <row r="24" spans="1:14" ht="15.75" hidden="1" outlineLevel="1" thickBot="1" x14ac:dyDescent="0.3">
      <c r="A24" s="96"/>
      <c r="B24" s="97">
        <v>2023</v>
      </c>
      <c r="C24" s="97">
        <f>+B24+1</f>
        <v>2024</v>
      </c>
      <c r="D24" s="97">
        <f t="shared" ref="D24:K24" si="2">+C24+1</f>
        <v>2025</v>
      </c>
      <c r="E24" s="97">
        <f t="shared" si="2"/>
        <v>2026</v>
      </c>
      <c r="F24" s="97">
        <f t="shared" si="2"/>
        <v>2027</v>
      </c>
      <c r="G24" s="97">
        <f t="shared" si="2"/>
        <v>2028</v>
      </c>
      <c r="H24" s="97">
        <f t="shared" si="2"/>
        <v>2029</v>
      </c>
      <c r="I24" s="97">
        <f t="shared" si="2"/>
        <v>2030</v>
      </c>
      <c r="J24" s="97">
        <f t="shared" si="2"/>
        <v>2031</v>
      </c>
      <c r="K24" s="97">
        <f t="shared" si="2"/>
        <v>2032</v>
      </c>
      <c r="L24" s="98" t="s">
        <v>3</v>
      </c>
    </row>
    <row r="25" spans="1:14" ht="15" hidden="1" outlineLevel="1" x14ac:dyDescent="0.25">
      <c r="A25" s="99" t="s">
        <v>51</v>
      </c>
      <c r="B25" s="100">
        <f>+SUMIF('2023'!$A:$A,"Løn total",'2023'!$F:$F)</f>
        <v>0</v>
      </c>
      <c r="C25" s="100">
        <f>+SUMIF('2024'!$A:$A,"Løn total",'2024'!$F:$F)</f>
        <v>0</v>
      </c>
      <c r="D25" s="100">
        <f>+SUMIF('2025'!$A:$A,"Løn total",'2025'!$F:$F)</f>
        <v>0</v>
      </c>
      <c r="E25" s="100">
        <f>+SUMIF('2026'!$A:$A,"SALARIES TOTAL",'2026'!$F:$F)</f>
        <v>0</v>
      </c>
      <c r="F25" s="100">
        <f>+SUMIF('2027'!$A:$A,"SALARIES TOTAL",'2027'!$F:$F)</f>
        <v>0</v>
      </c>
      <c r="G25" s="100">
        <f>+SUMIF('2028'!$A:$A,"SALARIES TOTAL",'2028'!$F:$F)</f>
        <v>0</v>
      </c>
      <c r="H25" s="100">
        <f>+SUMIF('2029'!$A:$A,"SALARIES TOTAL",'2029'!$F:$F)</f>
        <v>0</v>
      </c>
      <c r="I25" s="100">
        <f>+SUMIF('2030'!$A:$A,"SALARIES TOTAL",'2030'!$F:$F)</f>
        <v>0</v>
      </c>
      <c r="J25" s="100">
        <f>+SUMIF('2031'!$A:$A,"SALARIES TOTAL",'2031'!$F:$F)</f>
        <v>0</v>
      </c>
      <c r="K25" s="100">
        <f>+SUMIF('2032'!$A:$A,"SALARIES TOTAL",'2032'!$F:$F)</f>
        <v>0</v>
      </c>
      <c r="L25" s="101">
        <f>SUM(B25:K25)</f>
        <v>0</v>
      </c>
    </row>
    <row r="26" spans="1:14" ht="15" hidden="1" outlineLevel="1" x14ac:dyDescent="0.25">
      <c r="A26" s="99" t="s">
        <v>52</v>
      </c>
      <c r="B26" s="100">
        <f>+SUMIF('2023'!$A:$A,"Drift total",'2023'!$F:$F)</f>
        <v>0</v>
      </c>
      <c r="C26" s="100">
        <f>+SUMIF('2024'!$A:$A,"Drift total",'2024'!$F:$F)</f>
        <v>0</v>
      </c>
      <c r="D26" s="100">
        <f>+SUMIF('2025'!$A:$A,"Drift total",'2025'!$F:$F)</f>
        <v>0</v>
      </c>
      <c r="E26" s="100">
        <f>+SUMIF('2026'!$A:$A,"OPERATING EXPENSES TOTAL",'2026'!$F:$F)</f>
        <v>0</v>
      </c>
      <c r="F26" s="100">
        <f>+SUMIF('2027'!$A:$A,"OPERATING EXPENSES TOTAL",'2027'!$F:$F)</f>
        <v>0</v>
      </c>
      <c r="G26" s="100">
        <f>+SUMIF('2028'!$A:$A,"OPERATING EXPENSES TOTAL",'2028'!$F:$F)</f>
        <v>0</v>
      </c>
      <c r="H26" s="100">
        <f>+SUMIF('2029'!$A:$A,"OPERATING EXPENSES TOTAL",'2029'!$F:$F)</f>
        <v>0</v>
      </c>
      <c r="I26" s="100">
        <f>+SUMIF('2030'!$A:$A,"OPERATING EXPENSES TOTAL",'2030'!$F:$F)</f>
        <v>0</v>
      </c>
      <c r="J26" s="100">
        <f>+SUMIF('2031'!$A:$A,"OPERATING EXPENSES TOTAL",'2031'!$F:$F)</f>
        <v>0</v>
      </c>
      <c r="K26" s="100">
        <f>+SUMIF('2032'!$A:$A,"OPERATING EXPENSES TOTAL",'2032'!$F:$F)</f>
        <v>0</v>
      </c>
      <c r="L26" s="101">
        <f>SUM(B26:K26)</f>
        <v>0</v>
      </c>
    </row>
    <row r="27" spans="1:14" ht="15.75" hidden="1" outlineLevel="1" thickBot="1" x14ac:dyDescent="0.3">
      <c r="A27" s="99" t="s">
        <v>53</v>
      </c>
      <c r="B27" s="100">
        <f>+SUMIF('2023'!$A:$A,"ADMINISTRATIONSBIDRAG (5%)",'2023'!$F:$F)</f>
        <v>0</v>
      </c>
      <c r="C27" s="100">
        <f>+SUMIF('2024'!$A:$A,"ADMINISTRATIONSBIDRAG (5%)",'2024'!$F:$F)</f>
        <v>0</v>
      </c>
      <c r="D27" s="100">
        <f>+SUMIF('2025'!$A:$A,"ADMINISTRATIONSBIDRAG (5%)",'2025'!$F:$F)</f>
        <v>0</v>
      </c>
      <c r="E27" s="100">
        <f>+SUMIF('2026'!$A:$A,"ADMINISTRATION CONTRIBUTION (5%)",'2026'!$F:$F)</f>
        <v>0</v>
      </c>
      <c r="F27" s="100">
        <f>+SUMIF('2027'!$A:$A,"ADMINISTRATION CONTRIBUTION (5%)",'2027'!$F:$F)</f>
        <v>0</v>
      </c>
      <c r="G27" s="100">
        <f>+SUMIF('2028'!$A:$A,"ADMINISTRATION CONTRIBUTION (5%)",'2028'!$F:$F)</f>
        <v>0</v>
      </c>
      <c r="H27" s="100">
        <f>+SUMIF('2029'!$A:$A,"ADMINISTRATION CONTRIBUTION (5%)",'2029'!$F:$F)</f>
        <v>0</v>
      </c>
      <c r="I27" s="100">
        <f>+SUMIF('2030'!$A:$A,"ADMINISTRATION CONTRIBUTION (5%)",'2030'!$F:$F)</f>
        <v>0</v>
      </c>
      <c r="J27" s="100">
        <f>+SUMIF('2031'!$A:$A,"ADMINISTRATION CONTRIBUTION (5%)",'2031'!$F:$F)</f>
        <v>0</v>
      </c>
      <c r="K27" s="100">
        <f>+SUMIF('2032'!$A:$A,"ADMINISTRATION CONTRIBUTION (5%)",'2032'!$F:$F)</f>
        <v>0</v>
      </c>
      <c r="L27" s="101">
        <f>SUM(B27:K27)</f>
        <v>0</v>
      </c>
    </row>
    <row r="28" spans="1:14" ht="15.75" hidden="1" outlineLevel="1" thickBot="1" x14ac:dyDescent="0.3">
      <c r="A28" s="96" t="s">
        <v>3</v>
      </c>
      <c r="B28" s="102">
        <f>SUM(B25:B27)</f>
        <v>0</v>
      </c>
      <c r="C28" s="102">
        <f t="shared" ref="C28" si="3">SUM(C25:C27)</f>
        <v>0</v>
      </c>
      <c r="D28" s="102">
        <f t="shared" ref="D28" si="4">SUM(D25:D27)</f>
        <v>0</v>
      </c>
      <c r="E28" s="102">
        <f t="shared" ref="E28" si="5">SUM(E25:E27)</f>
        <v>0</v>
      </c>
      <c r="F28" s="102">
        <f t="shared" ref="F28" si="6">SUM(F25:F27)</f>
        <v>0</v>
      </c>
      <c r="G28" s="102">
        <f t="shared" ref="G28" si="7">SUM(G25:G27)</f>
        <v>0</v>
      </c>
      <c r="H28" s="102">
        <f t="shared" ref="H28" si="8">SUM(H25:H27)</f>
        <v>0</v>
      </c>
      <c r="I28" s="102">
        <f t="shared" ref="I28" si="9">SUM(I25:I27)</f>
        <v>0</v>
      </c>
      <c r="J28" s="102">
        <f t="shared" ref="J28" si="10">SUM(J25:J27)</f>
        <v>0</v>
      </c>
      <c r="K28" s="102">
        <f t="shared" ref="K28" si="11">SUM(K25:K27)</f>
        <v>0</v>
      </c>
      <c r="L28" s="103">
        <f>SUM(B28:K28)</f>
        <v>0</v>
      </c>
      <c r="N28" s="100" t="s">
        <v>7</v>
      </c>
    </row>
    <row r="29" spans="1:14" ht="15" hidden="1" outlineLevel="1" x14ac:dyDescent="0.25">
      <c r="A29" s="74"/>
    </row>
    <row r="30" spans="1:14" ht="15.75" hidden="1" outlineLevel="1" thickBot="1" x14ac:dyDescent="0.3">
      <c r="A30" s="74"/>
      <c r="B30" s="95" t="s">
        <v>8</v>
      </c>
      <c r="E30" s="158" t="s">
        <v>54</v>
      </c>
    </row>
    <row r="31" spans="1:14" ht="15.75" hidden="1" outlineLevel="1" thickBot="1" x14ac:dyDescent="0.3">
      <c r="A31" s="96"/>
      <c r="B31" s="97">
        <v>2023</v>
      </c>
      <c r="C31" s="97">
        <f>+B31+1</f>
        <v>2024</v>
      </c>
      <c r="D31" s="97">
        <f t="shared" ref="D31:K31" si="12">+C31+1</f>
        <v>2025</v>
      </c>
      <c r="E31" s="97">
        <f t="shared" si="12"/>
        <v>2026</v>
      </c>
      <c r="F31" s="97">
        <f t="shared" si="12"/>
        <v>2027</v>
      </c>
      <c r="G31" s="97">
        <f t="shared" si="12"/>
        <v>2028</v>
      </c>
      <c r="H31" s="97">
        <f t="shared" si="12"/>
        <v>2029</v>
      </c>
      <c r="I31" s="97">
        <f t="shared" si="12"/>
        <v>2030</v>
      </c>
      <c r="J31" s="97">
        <f t="shared" si="12"/>
        <v>2031</v>
      </c>
      <c r="K31" s="97">
        <f t="shared" si="12"/>
        <v>2032</v>
      </c>
      <c r="L31" s="98" t="s">
        <v>3</v>
      </c>
    </row>
    <row r="32" spans="1:14" ht="15" hidden="1" outlineLevel="1" x14ac:dyDescent="0.25">
      <c r="A32" s="99" t="s">
        <v>51</v>
      </c>
      <c r="B32" s="100">
        <f>+B25-B18</f>
        <v>0</v>
      </c>
      <c r="C32" s="100">
        <f t="shared" ref="C32:K32" si="13">+C25-C18</f>
        <v>0</v>
      </c>
      <c r="D32" s="100">
        <f t="shared" si="13"/>
        <v>0</v>
      </c>
      <c r="E32" s="100">
        <f t="shared" si="13"/>
        <v>0</v>
      </c>
      <c r="F32" s="100">
        <f t="shared" si="13"/>
        <v>0</v>
      </c>
      <c r="G32" s="100">
        <f t="shared" si="13"/>
        <v>0</v>
      </c>
      <c r="H32" s="100">
        <f t="shared" si="13"/>
        <v>0</v>
      </c>
      <c r="I32" s="100">
        <f t="shared" si="13"/>
        <v>0</v>
      </c>
      <c r="J32" s="100">
        <f t="shared" si="13"/>
        <v>0</v>
      </c>
      <c r="K32" s="100">
        <f t="shared" si="13"/>
        <v>0</v>
      </c>
      <c r="L32" s="101">
        <f>SUM(B32:K32)</f>
        <v>0</v>
      </c>
    </row>
    <row r="33" spans="1:12" ht="15" hidden="1" outlineLevel="1" x14ac:dyDescent="0.25">
      <c r="A33" s="99" t="s">
        <v>52</v>
      </c>
      <c r="B33" s="100">
        <f t="shared" ref="B33:K33" si="14">+B26-B19</f>
        <v>0</v>
      </c>
      <c r="C33" s="100">
        <f t="shared" si="14"/>
        <v>0</v>
      </c>
      <c r="D33" s="100">
        <f t="shared" si="14"/>
        <v>0</v>
      </c>
      <c r="E33" s="100">
        <f t="shared" si="14"/>
        <v>0</v>
      </c>
      <c r="F33" s="100">
        <f t="shared" si="14"/>
        <v>0</v>
      </c>
      <c r="G33" s="100">
        <f t="shared" si="14"/>
        <v>0</v>
      </c>
      <c r="H33" s="100">
        <f t="shared" si="14"/>
        <v>0</v>
      </c>
      <c r="I33" s="100">
        <f t="shared" si="14"/>
        <v>0</v>
      </c>
      <c r="J33" s="100">
        <f t="shared" si="14"/>
        <v>0</v>
      </c>
      <c r="K33" s="100">
        <f t="shared" si="14"/>
        <v>0</v>
      </c>
      <c r="L33" s="101">
        <f>SUM(B33:K33)</f>
        <v>0</v>
      </c>
    </row>
    <row r="34" spans="1:12" ht="15.75" hidden="1" outlineLevel="1" thickBot="1" x14ac:dyDescent="0.3">
      <c r="A34" s="99" t="s">
        <v>53</v>
      </c>
      <c r="B34" s="100">
        <f t="shared" ref="B34:K34" si="15">+B27-B20</f>
        <v>0</v>
      </c>
      <c r="C34" s="100">
        <f t="shared" si="15"/>
        <v>0</v>
      </c>
      <c r="D34" s="100">
        <f t="shared" si="15"/>
        <v>0</v>
      </c>
      <c r="E34" s="100">
        <f t="shared" si="15"/>
        <v>0</v>
      </c>
      <c r="F34" s="100">
        <f t="shared" si="15"/>
        <v>0</v>
      </c>
      <c r="G34" s="100">
        <f t="shared" si="15"/>
        <v>0</v>
      </c>
      <c r="H34" s="100">
        <f t="shared" si="15"/>
        <v>0</v>
      </c>
      <c r="I34" s="100">
        <f t="shared" si="15"/>
        <v>0</v>
      </c>
      <c r="J34" s="100">
        <f t="shared" si="15"/>
        <v>0</v>
      </c>
      <c r="K34" s="100">
        <f t="shared" si="15"/>
        <v>0</v>
      </c>
      <c r="L34" s="101">
        <f>SUM(B34:K34)</f>
        <v>0</v>
      </c>
    </row>
    <row r="35" spans="1:12" ht="15.75" hidden="1" outlineLevel="1" thickBot="1" x14ac:dyDescent="0.3">
      <c r="A35" s="96" t="s">
        <v>3</v>
      </c>
      <c r="B35" s="102">
        <f>SUM(B32:B34)</f>
        <v>0</v>
      </c>
      <c r="C35" s="102">
        <f t="shared" ref="C35" si="16">SUM(C32:C34)</f>
        <v>0</v>
      </c>
      <c r="D35" s="102">
        <f t="shared" ref="D35" si="17">SUM(D32:D34)</f>
        <v>0</v>
      </c>
      <c r="E35" s="102">
        <f t="shared" ref="E35" si="18">SUM(E32:E34)</f>
        <v>0</v>
      </c>
      <c r="F35" s="102">
        <f t="shared" ref="F35" si="19">SUM(F32:F34)</f>
        <v>0</v>
      </c>
      <c r="G35" s="102">
        <f t="shared" ref="G35" si="20">SUM(G32:G34)</f>
        <v>0</v>
      </c>
      <c r="H35" s="102">
        <f t="shared" ref="H35" si="21">SUM(H32:H34)</f>
        <v>0</v>
      </c>
      <c r="I35" s="102">
        <f t="shared" ref="I35" si="22">SUM(I32:I34)</f>
        <v>0</v>
      </c>
      <c r="J35" s="102">
        <f t="shared" ref="J35" si="23">SUM(J32:J34)</f>
        <v>0</v>
      </c>
      <c r="K35" s="102">
        <f t="shared" ref="K35" si="24">SUM(K32:K34)</f>
        <v>0</v>
      </c>
      <c r="L35" s="104">
        <f>SUM(B35:K35)</f>
        <v>0</v>
      </c>
    </row>
    <row r="36" spans="1:12" ht="15" hidden="1" outlineLevel="1" x14ac:dyDescent="0.25">
      <c r="A36" s="74"/>
    </row>
    <row r="37" spans="1:12" ht="20.25" collapsed="1" x14ac:dyDescent="0.3">
      <c r="A37" s="71" t="s">
        <v>70</v>
      </c>
    </row>
    <row r="38" spans="1:12" ht="15.75" thickBot="1" x14ac:dyDescent="0.3">
      <c r="A38" s="74"/>
      <c r="B38" s="105" t="str">
        <f>+IF(B28&lt;&gt;0,"Realiseret","Budget")</f>
        <v>Budget</v>
      </c>
      <c r="C38" s="105" t="str">
        <f t="shared" ref="C38:D38" si="25">+IF(C28&lt;&gt;0,"Realiseret","Budget")</f>
        <v>Budget</v>
      </c>
      <c r="D38" s="105" t="str">
        <f t="shared" si="25"/>
        <v>Budget</v>
      </c>
      <c r="E38" s="105" t="str">
        <f t="shared" ref="E38:L38" si="26">+IF(E28&lt;&gt;0,"Expenses","Budget")</f>
        <v>Budget</v>
      </c>
      <c r="F38" s="105" t="str">
        <f t="shared" si="26"/>
        <v>Budget</v>
      </c>
      <c r="G38" s="105" t="str">
        <f t="shared" si="26"/>
        <v>Budget</v>
      </c>
      <c r="H38" s="105" t="str">
        <f t="shared" si="26"/>
        <v>Budget</v>
      </c>
      <c r="I38" s="105" t="str">
        <f t="shared" si="26"/>
        <v>Budget</v>
      </c>
      <c r="J38" s="105" t="str">
        <f t="shared" si="26"/>
        <v>Budget</v>
      </c>
      <c r="K38" s="105" t="str">
        <f t="shared" si="26"/>
        <v>Budget</v>
      </c>
      <c r="L38" s="105" t="str">
        <f t="shared" si="26"/>
        <v>Budget</v>
      </c>
    </row>
    <row r="39" spans="1:12" ht="15.75" thickBot="1" x14ac:dyDescent="0.3">
      <c r="A39" s="96"/>
      <c r="B39" s="97">
        <v>2023</v>
      </c>
      <c r="C39" s="97">
        <f>+B39+1</f>
        <v>2024</v>
      </c>
      <c r="D39" s="97">
        <f t="shared" ref="D39" si="27">+C39+1</f>
        <v>2025</v>
      </c>
      <c r="E39" s="97">
        <f t="shared" ref="E39" si="28">+D39+1</f>
        <v>2026</v>
      </c>
      <c r="F39" s="97">
        <f t="shared" ref="F39" si="29">+E39+1</f>
        <v>2027</v>
      </c>
      <c r="G39" s="97">
        <f t="shared" ref="G39" si="30">+F39+1</f>
        <v>2028</v>
      </c>
      <c r="H39" s="97">
        <f t="shared" ref="H39" si="31">+G39+1</f>
        <v>2029</v>
      </c>
      <c r="I39" s="97">
        <f t="shared" ref="I39" si="32">+H39+1</f>
        <v>2030</v>
      </c>
      <c r="J39" s="97">
        <f t="shared" ref="J39" si="33">+I39+1</f>
        <v>2031</v>
      </c>
      <c r="K39" s="97">
        <f t="shared" ref="K39" si="34">+J39+1</f>
        <v>2032</v>
      </c>
      <c r="L39" s="98" t="s">
        <v>3</v>
      </c>
    </row>
    <row r="40" spans="1:12" ht="15" x14ac:dyDescent="0.25">
      <c r="A40" s="99" t="s">
        <v>51</v>
      </c>
      <c r="B40" s="100">
        <f>+IF(B$38="Realiseret",B25,B18)</f>
        <v>0</v>
      </c>
      <c r="C40" s="100">
        <f t="shared" ref="C40:D40" si="35">+IF(C$38="Realiseret",C25,C18)</f>
        <v>0</v>
      </c>
      <c r="D40" s="100">
        <f t="shared" si="35"/>
        <v>0</v>
      </c>
      <c r="E40" s="100">
        <f t="shared" ref="E40:K42" si="36">+IF(E$38="Expenses",E25,E18)</f>
        <v>0</v>
      </c>
      <c r="F40" s="100">
        <f t="shared" si="36"/>
        <v>0</v>
      </c>
      <c r="G40" s="100">
        <f t="shared" si="36"/>
        <v>0</v>
      </c>
      <c r="H40" s="100">
        <f t="shared" si="36"/>
        <v>0</v>
      </c>
      <c r="I40" s="100">
        <f t="shared" si="36"/>
        <v>0</v>
      </c>
      <c r="J40" s="100">
        <f t="shared" si="36"/>
        <v>0</v>
      </c>
      <c r="K40" s="100">
        <f t="shared" si="36"/>
        <v>0</v>
      </c>
      <c r="L40" s="101">
        <f>SUM(B40:K40)</f>
        <v>0</v>
      </c>
    </row>
    <row r="41" spans="1:12" ht="15" x14ac:dyDescent="0.25">
      <c r="A41" s="99" t="s">
        <v>52</v>
      </c>
      <c r="B41" s="100">
        <f t="shared" ref="B41:D42" si="37">+IF(B$38="Realiseret",B26,B19)</f>
        <v>0</v>
      </c>
      <c r="C41" s="100">
        <f t="shared" si="37"/>
        <v>0</v>
      </c>
      <c r="D41" s="100">
        <f t="shared" si="37"/>
        <v>0</v>
      </c>
      <c r="E41" s="100">
        <f t="shared" si="36"/>
        <v>0</v>
      </c>
      <c r="F41" s="100">
        <f t="shared" si="36"/>
        <v>0</v>
      </c>
      <c r="G41" s="100">
        <f t="shared" si="36"/>
        <v>0</v>
      </c>
      <c r="H41" s="100">
        <f t="shared" si="36"/>
        <v>0</v>
      </c>
      <c r="I41" s="100">
        <f t="shared" si="36"/>
        <v>0</v>
      </c>
      <c r="J41" s="100">
        <f t="shared" si="36"/>
        <v>0</v>
      </c>
      <c r="K41" s="100">
        <f t="shared" si="36"/>
        <v>0</v>
      </c>
      <c r="L41" s="101">
        <f>SUM(B41:K41)</f>
        <v>0</v>
      </c>
    </row>
    <row r="42" spans="1:12" ht="15.75" thickBot="1" x14ac:dyDescent="0.3">
      <c r="A42" s="99" t="s">
        <v>148</v>
      </c>
      <c r="B42" s="100">
        <f t="shared" si="37"/>
        <v>0</v>
      </c>
      <c r="C42" s="100">
        <f t="shared" si="37"/>
        <v>0</v>
      </c>
      <c r="D42" s="100">
        <f t="shared" si="37"/>
        <v>0</v>
      </c>
      <c r="E42" s="100">
        <f t="shared" si="36"/>
        <v>0</v>
      </c>
      <c r="F42" s="100">
        <f t="shared" si="36"/>
        <v>0</v>
      </c>
      <c r="G42" s="100">
        <f t="shared" si="36"/>
        <v>0</v>
      </c>
      <c r="H42" s="100">
        <f t="shared" si="36"/>
        <v>0</v>
      </c>
      <c r="I42" s="100">
        <f t="shared" si="36"/>
        <v>0</v>
      </c>
      <c r="J42" s="100">
        <f t="shared" si="36"/>
        <v>0</v>
      </c>
      <c r="K42" s="100">
        <f t="shared" si="36"/>
        <v>0</v>
      </c>
      <c r="L42" s="101">
        <f>SUM(B42:K42)</f>
        <v>0</v>
      </c>
    </row>
    <row r="43" spans="1:12" s="73" customFormat="1" ht="15.75" thickBot="1" x14ac:dyDescent="0.3">
      <c r="A43" s="106" t="s">
        <v>3</v>
      </c>
      <c r="B43" s="107">
        <f>SUM(B40:B42)</f>
        <v>0</v>
      </c>
      <c r="C43" s="107">
        <f t="shared" ref="C43:K43" si="38">SUM(C40:C42)</f>
        <v>0</v>
      </c>
      <c r="D43" s="107">
        <f t="shared" si="38"/>
        <v>0</v>
      </c>
      <c r="E43" s="107">
        <f t="shared" si="38"/>
        <v>0</v>
      </c>
      <c r="F43" s="107">
        <f t="shared" si="38"/>
        <v>0</v>
      </c>
      <c r="G43" s="107">
        <f t="shared" si="38"/>
        <v>0</v>
      </c>
      <c r="H43" s="107">
        <f t="shared" si="38"/>
        <v>0</v>
      </c>
      <c r="I43" s="107">
        <f t="shared" si="38"/>
        <v>0</v>
      </c>
      <c r="J43" s="107">
        <f t="shared" si="38"/>
        <v>0</v>
      </c>
      <c r="K43" s="107">
        <f t="shared" si="38"/>
        <v>0</v>
      </c>
      <c r="L43" s="104">
        <f>SUM(B43:K43)</f>
        <v>0</v>
      </c>
    </row>
    <row r="44" spans="1:12" ht="15" x14ac:dyDescent="0.25">
      <c r="A44" s="74"/>
      <c r="B44" s="95"/>
    </row>
    <row r="45" spans="1:12" ht="20.25" x14ac:dyDescent="0.3">
      <c r="A45" s="71" t="s">
        <v>89</v>
      </c>
      <c r="B45" s="91"/>
    </row>
    <row r="46" spans="1:12" ht="15.75" thickBot="1" x14ac:dyDescent="0.3">
      <c r="A46" s="74"/>
      <c r="B46" s="95" t="s">
        <v>2</v>
      </c>
    </row>
    <row r="47" spans="1:12" ht="15.75" thickBot="1" x14ac:dyDescent="0.3">
      <c r="A47" s="96"/>
      <c r="B47" s="97">
        <v>2023</v>
      </c>
      <c r="C47" s="97">
        <f>+B47+1</f>
        <v>2024</v>
      </c>
      <c r="D47" s="97">
        <f t="shared" ref="D47:K47" si="39">+C47+1</f>
        <v>2025</v>
      </c>
      <c r="E47" s="97">
        <f t="shared" si="39"/>
        <v>2026</v>
      </c>
      <c r="F47" s="97">
        <f t="shared" si="39"/>
        <v>2027</v>
      </c>
      <c r="G47" s="97">
        <f t="shared" si="39"/>
        <v>2028</v>
      </c>
      <c r="H47" s="97">
        <f t="shared" si="39"/>
        <v>2029</v>
      </c>
      <c r="I47" s="97">
        <f t="shared" si="39"/>
        <v>2030</v>
      </c>
      <c r="J47" s="97">
        <f t="shared" si="39"/>
        <v>2031</v>
      </c>
      <c r="K47" s="97">
        <f t="shared" si="39"/>
        <v>2032</v>
      </c>
      <c r="L47" s="98" t="s">
        <v>3</v>
      </c>
    </row>
    <row r="48" spans="1:12" ht="15" x14ac:dyDescent="0.25">
      <c r="A48" s="99" t="s">
        <v>51</v>
      </c>
      <c r="B48" s="108"/>
      <c r="C48" s="108"/>
      <c r="D48" s="108"/>
      <c r="E48" s="108"/>
      <c r="F48" s="108"/>
      <c r="G48" s="108"/>
      <c r="H48" s="108"/>
      <c r="I48" s="108"/>
      <c r="J48" s="108"/>
      <c r="K48" s="108"/>
      <c r="L48" s="109">
        <f>SUM(B48:K48)</f>
        <v>0</v>
      </c>
    </row>
    <row r="49" spans="1:12" ht="15.75" thickBot="1" x14ac:dyDescent="0.3">
      <c r="A49" s="99" t="s">
        <v>52</v>
      </c>
      <c r="B49" s="108"/>
      <c r="C49" s="108"/>
      <c r="D49" s="108"/>
      <c r="E49" s="108"/>
      <c r="F49" s="108"/>
      <c r="G49" s="108"/>
      <c r="H49" s="108"/>
      <c r="I49" s="108"/>
      <c r="J49" s="108"/>
      <c r="K49" s="108"/>
      <c r="L49" s="109">
        <f>SUM(B49:K49)</f>
        <v>0</v>
      </c>
    </row>
    <row r="50" spans="1:12" ht="15.75" thickBot="1" x14ac:dyDescent="0.3">
      <c r="A50" s="106" t="s">
        <v>3</v>
      </c>
      <c r="B50" s="107">
        <f>SUM(B48:B49)</f>
        <v>0</v>
      </c>
      <c r="C50" s="107">
        <f t="shared" ref="C50:K50" si="40">SUM(C48:C49)</f>
        <v>0</v>
      </c>
      <c r="D50" s="107">
        <f t="shared" si="40"/>
        <v>0</v>
      </c>
      <c r="E50" s="107">
        <f t="shared" si="40"/>
        <v>0</v>
      </c>
      <c r="F50" s="107">
        <f t="shared" si="40"/>
        <v>0</v>
      </c>
      <c r="G50" s="107">
        <f t="shared" si="40"/>
        <v>0</v>
      </c>
      <c r="H50" s="107">
        <f t="shared" si="40"/>
        <v>0</v>
      </c>
      <c r="I50" s="107">
        <f t="shared" si="40"/>
        <v>0</v>
      </c>
      <c r="J50" s="107">
        <f t="shared" si="40"/>
        <v>0</v>
      </c>
      <c r="K50" s="107">
        <f t="shared" si="40"/>
        <v>0</v>
      </c>
      <c r="L50" s="104">
        <f>SUM(B50:K50)</f>
        <v>0</v>
      </c>
    </row>
    <row r="51" spans="1:12" ht="14.25" customHeight="1" thickBot="1" x14ac:dyDescent="0.25"/>
    <row r="52" spans="1:12" ht="15.75" thickBot="1" x14ac:dyDescent="0.3">
      <c r="A52" s="96" t="s">
        <v>9</v>
      </c>
      <c r="B52" s="102">
        <f t="shared" ref="B52:L52" si="41">B21+B50</f>
        <v>0</v>
      </c>
      <c r="C52" s="102">
        <f t="shared" si="41"/>
        <v>0</v>
      </c>
      <c r="D52" s="102">
        <f t="shared" si="41"/>
        <v>0</v>
      </c>
      <c r="E52" s="102">
        <f t="shared" si="41"/>
        <v>0</v>
      </c>
      <c r="F52" s="102">
        <f t="shared" si="41"/>
        <v>0</v>
      </c>
      <c r="G52" s="102">
        <f t="shared" si="41"/>
        <v>0</v>
      </c>
      <c r="H52" s="102">
        <f t="shared" si="41"/>
        <v>0</v>
      </c>
      <c r="I52" s="102">
        <f t="shared" si="41"/>
        <v>0</v>
      </c>
      <c r="J52" s="102">
        <f t="shared" si="41"/>
        <v>0</v>
      </c>
      <c r="K52" s="102">
        <f t="shared" si="41"/>
        <v>0</v>
      </c>
      <c r="L52" s="103">
        <f t="shared" si="41"/>
        <v>0</v>
      </c>
    </row>
    <row r="53" spans="1:12" ht="15" x14ac:dyDescent="0.25">
      <c r="A53" s="74"/>
      <c r="B53" s="110"/>
      <c r="C53" s="110"/>
      <c r="D53" s="110"/>
      <c r="E53" s="110"/>
      <c r="F53" s="110"/>
      <c r="G53" s="110"/>
      <c r="H53" s="110"/>
      <c r="I53" s="110"/>
      <c r="J53" s="110"/>
      <c r="K53" s="110"/>
      <c r="L53" s="110"/>
    </row>
    <row r="54" spans="1:12" s="82" customFormat="1" ht="20.25" x14ac:dyDescent="0.3">
      <c r="A54" s="71" t="s">
        <v>88</v>
      </c>
      <c r="B54" s="76"/>
      <c r="C54" s="76"/>
      <c r="D54" s="76"/>
      <c r="E54" s="76"/>
      <c r="F54" s="76"/>
      <c r="G54" s="76"/>
      <c r="H54" s="76"/>
      <c r="I54" s="76"/>
      <c r="J54" s="76"/>
      <c r="K54" s="76"/>
      <c r="L54" s="76"/>
    </row>
    <row r="55" spans="1:12" ht="15" thickBot="1" x14ac:dyDescent="0.25"/>
    <row r="56" spans="1:12" ht="14.25" customHeight="1" thickBot="1" x14ac:dyDescent="0.3">
      <c r="A56" s="96"/>
      <c r="B56" s="97">
        <v>2023</v>
      </c>
      <c r="C56" s="97">
        <f>+B56+1</f>
        <v>2024</v>
      </c>
      <c r="D56" s="97">
        <f t="shared" ref="D56" si="42">+C56+1</f>
        <v>2025</v>
      </c>
      <c r="E56" s="97">
        <f t="shared" ref="E56" si="43">+D56+1</f>
        <v>2026</v>
      </c>
      <c r="F56" s="97">
        <f t="shared" ref="F56" si="44">+E56+1</f>
        <v>2027</v>
      </c>
      <c r="G56" s="97">
        <f t="shared" ref="G56" si="45">+F56+1</f>
        <v>2028</v>
      </c>
      <c r="H56" s="97">
        <f t="shared" ref="H56" si="46">+G56+1</f>
        <v>2029</v>
      </c>
      <c r="I56" s="97">
        <f t="shared" ref="I56" si="47">+H56+1</f>
        <v>2030</v>
      </c>
      <c r="J56" s="97">
        <f t="shared" ref="J56" si="48">+I56+1</f>
        <v>2031</v>
      </c>
      <c r="K56" s="97">
        <f t="shared" ref="K56" si="49">+J56+1</f>
        <v>2032</v>
      </c>
      <c r="L56" s="98" t="s">
        <v>3</v>
      </c>
    </row>
    <row r="57" spans="1:12" ht="14.25" customHeight="1" x14ac:dyDescent="0.2">
      <c r="A57" s="99" t="s">
        <v>61</v>
      </c>
      <c r="B57" s="111">
        <v>0</v>
      </c>
      <c r="C57" s="111">
        <f>+B62</f>
        <v>0</v>
      </c>
      <c r="D57" s="111">
        <f t="shared" ref="D57:K57" si="50">+C62</f>
        <v>0</v>
      </c>
      <c r="E57" s="111">
        <f t="shared" si="50"/>
        <v>0</v>
      </c>
      <c r="F57" s="111">
        <f t="shared" si="50"/>
        <v>0</v>
      </c>
      <c r="G57" s="111">
        <f t="shared" si="50"/>
        <v>0</v>
      </c>
      <c r="H57" s="111">
        <f t="shared" si="50"/>
        <v>0</v>
      </c>
      <c r="I57" s="111">
        <f t="shared" si="50"/>
        <v>0</v>
      </c>
      <c r="J57" s="111">
        <f t="shared" si="50"/>
        <v>0</v>
      </c>
      <c r="K57" s="111">
        <f t="shared" si="50"/>
        <v>0</v>
      </c>
      <c r="L57" s="112"/>
    </row>
    <row r="58" spans="1:12" ht="14.25" customHeight="1" x14ac:dyDescent="0.2">
      <c r="A58" s="99" t="s">
        <v>55</v>
      </c>
      <c r="B58" s="111">
        <f t="shared" ref="B58:K58" si="51">B21</f>
        <v>0</v>
      </c>
      <c r="C58" s="111">
        <f t="shared" si="51"/>
        <v>0</v>
      </c>
      <c r="D58" s="111">
        <f t="shared" si="51"/>
        <v>0</v>
      </c>
      <c r="E58" s="111">
        <f t="shared" si="51"/>
        <v>0</v>
      </c>
      <c r="F58" s="111">
        <f t="shared" si="51"/>
        <v>0</v>
      </c>
      <c r="G58" s="111">
        <f t="shared" si="51"/>
        <v>0</v>
      </c>
      <c r="H58" s="111">
        <f t="shared" si="51"/>
        <v>0</v>
      </c>
      <c r="I58" s="111">
        <f t="shared" si="51"/>
        <v>0</v>
      </c>
      <c r="J58" s="111">
        <f t="shared" si="51"/>
        <v>0</v>
      </c>
      <c r="K58" s="111">
        <f t="shared" si="51"/>
        <v>0</v>
      </c>
      <c r="L58" s="112"/>
    </row>
    <row r="59" spans="1:12" ht="14.25" customHeight="1" x14ac:dyDescent="0.25">
      <c r="A59" s="113" t="s">
        <v>56</v>
      </c>
      <c r="B59" s="114">
        <f t="shared" ref="B59:K59" si="52">IF(B60&gt;0,B60,+B58-B57)</f>
        <v>0</v>
      </c>
      <c r="C59" s="114">
        <f t="shared" si="52"/>
        <v>0</v>
      </c>
      <c r="D59" s="114">
        <f t="shared" si="52"/>
        <v>0</v>
      </c>
      <c r="E59" s="114">
        <f t="shared" si="52"/>
        <v>0</v>
      </c>
      <c r="F59" s="114">
        <f t="shared" si="52"/>
        <v>0</v>
      </c>
      <c r="G59" s="114">
        <f t="shared" si="52"/>
        <v>0</v>
      </c>
      <c r="H59" s="114">
        <f t="shared" si="52"/>
        <v>0</v>
      </c>
      <c r="I59" s="114">
        <f t="shared" si="52"/>
        <v>0</v>
      </c>
      <c r="J59" s="114">
        <f t="shared" si="52"/>
        <v>0</v>
      </c>
      <c r="K59" s="114">
        <f t="shared" si="52"/>
        <v>0</v>
      </c>
      <c r="L59" s="115">
        <f>SUM(B59:K59)</f>
        <v>0</v>
      </c>
    </row>
    <row r="60" spans="1:12" ht="14.25" hidden="1" customHeight="1" outlineLevel="1" x14ac:dyDescent="0.25">
      <c r="A60" s="116" t="s">
        <v>30</v>
      </c>
      <c r="B60" s="117"/>
      <c r="C60" s="117"/>
      <c r="D60" s="117"/>
      <c r="E60" s="117"/>
      <c r="F60" s="117"/>
      <c r="G60" s="117"/>
      <c r="H60" s="117"/>
      <c r="I60" s="117"/>
      <c r="J60" s="117"/>
      <c r="K60" s="117"/>
      <c r="L60" s="118"/>
    </row>
    <row r="61" spans="1:12" ht="14.25" customHeight="1" collapsed="1" x14ac:dyDescent="0.25">
      <c r="A61" s="99" t="s">
        <v>86</v>
      </c>
      <c r="B61" s="100">
        <f t="shared" ref="B61:K61" si="53">B28</f>
        <v>0</v>
      </c>
      <c r="C61" s="100">
        <f t="shared" si="53"/>
        <v>0</v>
      </c>
      <c r="D61" s="100">
        <f t="shared" si="53"/>
        <v>0</v>
      </c>
      <c r="E61" s="100">
        <f t="shared" si="53"/>
        <v>0</v>
      </c>
      <c r="F61" s="100">
        <f t="shared" si="53"/>
        <v>0</v>
      </c>
      <c r="G61" s="100">
        <f t="shared" si="53"/>
        <v>0</v>
      </c>
      <c r="H61" s="100">
        <f t="shared" si="53"/>
        <v>0</v>
      </c>
      <c r="I61" s="100">
        <f t="shared" si="53"/>
        <v>0</v>
      </c>
      <c r="J61" s="100">
        <f t="shared" si="53"/>
        <v>0</v>
      </c>
      <c r="K61" s="100">
        <f t="shared" si="53"/>
        <v>0</v>
      </c>
      <c r="L61" s="101">
        <f>SUM(B61:K61)</f>
        <v>0</v>
      </c>
    </row>
    <row r="62" spans="1:12" ht="14.25" customHeight="1" thickBot="1" x14ac:dyDescent="0.3">
      <c r="A62" s="99" t="s">
        <v>57</v>
      </c>
      <c r="B62" s="100">
        <f>B58-B61</f>
        <v>0</v>
      </c>
      <c r="C62" s="100">
        <f>+(C59+B62)-C61</f>
        <v>0</v>
      </c>
      <c r="D62" s="100">
        <f>+(D59+C62)-D61</f>
        <v>0</v>
      </c>
      <c r="E62" s="100">
        <f t="shared" ref="E62:K62" si="54">+(E59+D62)-E61</f>
        <v>0</v>
      </c>
      <c r="F62" s="100">
        <f t="shared" si="54"/>
        <v>0</v>
      </c>
      <c r="G62" s="100">
        <f t="shared" si="54"/>
        <v>0</v>
      </c>
      <c r="H62" s="100">
        <f t="shared" si="54"/>
        <v>0</v>
      </c>
      <c r="I62" s="100">
        <f t="shared" si="54"/>
        <v>0</v>
      </c>
      <c r="J62" s="100">
        <f t="shared" si="54"/>
        <v>0</v>
      </c>
      <c r="K62" s="100">
        <f t="shared" si="54"/>
        <v>0</v>
      </c>
      <c r="L62" s="101"/>
    </row>
    <row r="63" spans="1:12" ht="14.25" customHeight="1" thickBot="1" x14ac:dyDescent="0.3">
      <c r="A63" s="106" t="s">
        <v>58</v>
      </c>
      <c r="B63" s="119"/>
      <c r="C63" s="119"/>
      <c r="D63" s="119"/>
      <c r="E63" s="119"/>
      <c r="F63" s="119"/>
      <c r="G63" s="119"/>
      <c r="H63" s="119"/>
      <c r="I63" s="119"/>
      <c r="J63" s="119"/>
      <c r="K63" s="119"/>
      <c r="L63" s="104">
        <f>+L59-L61</f>
        <v>0</v>
      </c>
    </row>
    <row r="65" spans="3:11" ht="14.25" customHeight="1" x14ac:dyDescent="0.2">
      <c r="C65" s="76" t="str">
        <f>+IF(C61&gt;C58,"FEJL","")</f>
        <v/>
      </c>
      <c r="D65" s="76" t="str">
        <f t="shared" ref="D65:K65" si="55">+IF(D61&gt;D58,"FEJL","")</f>
        <v/>
      </c>
      <c r="E65" s="76" t="str">
        <f t="shared" si="55"/>
        <v/>
      </c>
      <c r="F65" s="76" t="str">
        <f t="shared" si="55"/>
        <v/>
      </c>
      <c r="G65" s="76" t="str">
        <f t="shared" si="55"/>
        <v/>
      </c>
      <c r="H65" s="76" t="str">
        <f t="shared" si="55"/>
        <v/>
      </c>
      <c r="I65" s="76" t="str">
        <f t="shared" si="55"/>
        <v/>
      </c>
      <c r="J65" s="76" t="str">
        <f t="shared" si="55"/>
        <v/>
      </c>
      <c r="K65" s="76" t="str">
        <f t="shared" si="55"/>
        <v/>
      </c>
    </row>
  </sheetData>
  <sheetProtection algorithmName="SHA-512" hashValue="9x/CJhXWLkx/GDj0bFBa3/SFuJyyiyQZaGKiyJ8qEo9MFnDJrBvexOEejPiGgrhZurYbXq33QzL+QhmexHMsIA==" saltValue="e7IZ4QPWjLAI1KtIotSsoA==" spinCount="100000" sheet="1" objects="1" scenarios="1"/>
  <mergeCells count="5">
    <mergeCell ref="E4:H4"/>
    <mergeCell ref="E5:H5"/>
    <mergeCell ref="E6:H6"/>
    <mergeCell ref="E7:H7"/>
    <mergeCell ref="E8:H8"/>
  </mergeCells>
  <pageMargins left="0.70833333333333304" right="0.70833333333333304" top="0.74791666666666701" bottom="0.74791666666666701" header="0.511811023622047" footer="0.511811023622047"/>
  <pageSetup paperSize="9" orientation="landscape" horizontalDpi="300" verticalDpi="300" r:id="rId1"/>
  <ignoredErrors>
    <ignoredError sqref="B50" formulaRange="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8"/>
  <sheetViews>
    <sheetView zoomScaleNormal="100" workbookViewId="0">
      <selection activeCell="J1" sqref="J1"/>
    </sheetView>
  </sheetViews>
  <sheetFormatPr defaultColWidth="8.7109375" defaultRowHeight="14.25" customHeight="1" x14ac:dyDescent="0.2"/>
  <cols>
    <col min="1" max="1" width="73.85546875" style="3" customWidth="1"/>
    <col min="2" max="2" width="74.140625" style="3" customWidth="1"/>
    <col min="3" max="3" width="46.85546875" style="3" customWidth="1"/>
    <col min="4" max="5" width="12.7109375" style="3" customWidth="1"/>
    <col min="6" max="6" width="15.140625" style="3" customWidth="1"/>
    <col min="7" max="8" width="12.7109375" style="3"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10</v>
      </c>
      <c r="C2" s="5">
        <v>2023</v>
      </c>
      <c r="D2" s="2"/>
      <c r="E2" s="2"/>
      <c r="F2" s="2"/>
      <c r="G2" s="2"/>
      <c r="H2" s="2"/>
      <c r="I2" s="2"/>
      <c r="J2" s="2"/>
    </row>
    <row r="3" spans="1:10" ht="18" x14ac:dyDescent="0.25">
      <c r="A3" s="1"/>
      <c r="B3" s="6"/>
      <c r="C3" s="7"/>
      <c r="D3" s="2"/>
      <c r="E3" s="2"/>
      <c r="F3" s="2"/>
      <c r="G3" s="2"/>
      <c r="H3" s="2"/>
      <c r="I3" s="2"/>
      <c r="J3" s="2"/>
    </row>
    <row r="4" spans="1:10" ht="15.75" thickBot="1" x14ac:dyDescent="0.3">
      <c r="A4" s="1"/>
      <c r="B4" s="8" t="s">
        <v>11</v>
      </c>
      <c r="C4" s="8"/>
      <c r="D4" s="9"/>
      <c r="E4" s="2"/>
      <c r="F4" s="2"/>
      <c r="G4" s="2"/>
      <c r="H4" s="2"/>
      <c r="I4" s="2"/>
      <c r="J4" s="2"/>
    </row>
    <row r="5" spans="1:10" ht="18" x14ac:dyDescent="0.25">
      <c r="A5" s="10" t="str">
        <f>+"Regnskab og Budget – "&amp;Overview!B4</f>
        <v xml:space="preserve">Regnskab og Budget – </v>
      </c>
      <c r="B5" s="11" t="s">
        <v>12</v>
      </c>
      <c r="C5" s="12" t="s">
        <v>13</v>
      </c>
      <c r="D5" s="194" t="str">
        <f>+"Realiseret "&amp;C2</f>
        <v>Realiseret 2023</v>
      </c>
      <c r="E5" s="195"/>
      <c r="F5" s="196"/>
      <c r="G5" s="194" t="str">
        <f>+"Budget "&amp;C2</f>
        <v>Budget 2023</v>
      </c>
      <c r="H5" s="195"/>
      <c r="I5" s="196"/>
      <c r="J5" s="13" t="s">
        <v>8</v>
      </c>
    </row>
    <row r="6" spans="1:10" ht="15.75" thickBot="1" x14ac:dyDescent="0.3">
      <c r="A6" s="14"/>
      <c r="B6" s="8"/>
      <c r="C6" s="15"/>
      <c r="D6" s="2" t="s">
        <v>14</v>
      </c>
      <c r="E6" s="2" t="s">
        <v>15</v>
      </c>
      <c r="F6" s="16" t="s">
        <v>16</v>
      </c>
      <c r="G6" s="2" t="s">
        <v>14</v>
      </c>
      <c r="H6" s="2" t="s">
        <v>15</v>
      </c>
      <c r="I6" s="16" t="s">
        <v>16</v>
      </c>
      <c r="J6" s="17" t="s">
        <v>16</v>
      </c>
    </row>
    <row r="7" spans="1:10" ht="15" x14ac:dyDescent="0.25">
      <c r="A7" s="18" t="s">
        <v>4</v>
      </c>
      <c r="B7" s="19"/>
      <c r="C7" s="20"/>
      <c r="D7" s="21"/>
      <c r="E7" s="22"/>
      <c r="F7" s="23"/>
      <c r="G7" s="21"/>
      <c r="H7" s="22"/>
      <c r="I7" s="23"/>
      <c r="J7" s="24"/>
    </row>
    <row r="8" spans="1:10" x14ac:dyDescent="0.2">
      <c r="A8" s="25" t="s">
        <v>27</v>
      </c>
      <c r="B8" s="26"/>
      <c r="C8" s="27"/>
      <c r="D8" s="21"/>
      <c r="E8" s="22"/>
      <c r="F8" s="23"/>
      <c r="G8" s="21"/>
      <c r="H8" s="22"/>
      <c r="I8" s="23"/>
      <c r="J8" s="24"/>
    </row>
    <row r="9" spans="1:10" x14ac:dyDescent="0.2">
      <c r="A9" s="28" t="s">
        <v>17</v>
      </c>
      <c r="B9" s="29"/>
      <c r="C9" s="30"/>
      <c r="D9" s="29"/>
      <c r="E9" s="31"/>
      <c r="F9" s="32">
        <f>D9*E9</f>
        <v>0</v>
      </c>
      <c r="G9" s="29"/>
      <c r="H9" s="31"/>
      <c r="I9" s="32">
        <f>G9*H9</f>
        <v>0</v>
      </c>
      <c r="J9" s="33">
        <f>+F9-I9</f>
        <v>0</v>
      </c>
    </row>
    <row r="10" spans="1:10" x14ac:dyDescent="0.2">
      <c r="A10" s="28" t="s">
        <v>17</v>
      </c>
      <c r="B10" s="29"/>
      <c r="C10" s="30"/>
      <c r="D10" s="29"/>
      <c r="E10" s="31"/>
      <c r="F10" s="32">
        <f t="shared" ref="F10:F14" si="0">D10*E10</f>
        <v>0</v>
      </c>
      <c r="G10" s="29"/>
      <c r="H10" s="31"/>
      <c r="I10" s="32">
        <f t="shared" ref="I10:I14" si="1">G10*H10</f>
        <v>0</v>
      </c>
      <c r="J10" s="33">
        <f t="shared" ref="J10:J14" si="2">+F10-I10</f>
        <v>0</v>
      </c>
    </row>
    <row r="11" spans="1:10" x14ac:dyDescent="0.2">
      <c r="A11" s="28" t="s">
        <v>17</v>
      </c>
      <c r="B11" s="29"/>
      <c r="C11" s="30"/>
      <c r="D11" s="29"/>
      <c r="E11" s="31"/>
      <c r="F11" s="32">
        <f t="shared" si="0"/>
        <v>0</v>
      </c>
      <c r="G11" s="29"/>
      <c r="H11" s="31"/>
      <c r="I11" s="32">
        <f t="shared" si="1"/>
        <v>0</v>
      </c>
      <c r="J11" s="33">
        <f t="shared" si="2"/>
        <v>0</v>
      </c>
    </row>
    <row r="12" spans="1:10" x14ac:dyDescent="0.2">
      <c r="A12" s="28" t="s">
        <v>17</v>
      </c>
      <c r="B12" s="29"/>
      <c r="C12" s="30"/>
      <c r="D12" s="29"/>
      <c r="E12" s="31"/>
      <c r="F12" s="32">
        <f t="shared" si="0"/>
        <v>0</v>
      </c>
      <c r="G12" s="29"/>
      <c r="H12" s="31"/>
      <c r="I12" s="32">
        <f>G12*H12</f>
        <v>0</v>
      </c>
      <c r="J12" s="33">
        <f>+F12-I12</f>
        <v>0</v>
      </c>
    </row>
    <row r="13" spans="1:10" x14ac:dyDescent="0.2">
      <c r="A13" s="28" t="s">
        <v>17</v>
      </c>
      <c r="B13" s="29"/>
      <c r="C13" s="30"/>
      <c r="D13" s="29"/>
      <c r="E13" s="31"/>
      <c r="F13" s="32">
        <f t="shared" si="0"/>
        <v>0</v>
      </c>
      <c r="G13" s="29"/>
      <c r="H13" s="31"/>
      <c r="I13" s="32">
        <f>G13*H13</f>
        <v>0</v>
      </c>
      <c r="J13" s="33">
        <f>+F13-I13</f>
        <v>0</v>
      </c>
    </row>
    <row r="14" spans="1:10" x14ac:dyDescent="0.2">
      <c r="A14" s="28" t="s">
        <v>17</v>
      </c>
      <c r="B14" s="29"/>
      <c r="C14" s="30"/>
      <c r="D14" s="29"/>
      <c r="E14" s="31"/>
      <c r="F14" s="32">
        <f t="shared" si="0"/>
        <v>0</v>
      </c>
      <c r="G14" s="29"/>
      <c r="H14" s="31"/>
      <c r="I14" s="32">
        <f t="shared" si="1"/>
        <v>0</v>
      </c>
      <c r="J14" s="33">
        <f t="shared" si="2"/>
        <v>0</v>
      </c>
    </row>
    <row r="15" spans="1:10" x14ac:dyDescent="0.2">
      <c r="A15" s="28" t="s">
        <v>17</v>
      </c>
      <c r="B15" s="29"/>
      <c r="C15" s="30"/>
      <c r="D15" s="29"/>
      <c r="E15" s="31"/>
      <c r="F15" s="32">
        <f t="shared" ref="F15:F18" si="3">D15*E15</f>
        <v>0</v>
      </c>
      <c r="G15" s="29"/>
      <c r="H15" s="31"/>
      <c r="I15" s="32">
        <f t="shared" ref="I15:I18" si="4">G15*H15</f>
        <v>0</v>
      </c>
      <c r="J15" s="33">
        <f t="shared" ref="J15:J18" si="5">+F15-I15</f>
        <v>0</v>
      </c>
    </row>
    <row r="16" spans="1:10" x14ac:dyDescent="0.2">
      <c r="A16" s="28" t="s">
        <v>17</v>
      </c>
      <c r="B16" s="29"/>
      <c r="C16" s="30"/>
      <c r="D16" s="29"/>
      <c r="E16" s="31"/>
      <c r="F16" s="32">
        <f t="shared" si="3"/>
        <v>0</v>
      </c>
      <c r="G16" s="29"/>
      <c r="H16" s="31"/>
      <c r="I16" s="32">
        <f t="shared" si="4"/>
        <v>0</v>
      </c>
      <c r="J16" s="33">
        <f t="shared" si="5"/>
        <v>0</v>
      </c>
    </row>
    <row r="17" spans="1:10" x14ac:dyDescent="0.2">
      <c r="A17" s="28" t="s">
        <v>17</v>
      </c>
      <c r="B17" s="29"/>
      <c r="C17" s="30"/>
      <c r="D17" s="29"/>
      <c r="E17" s="31"/>
      <c r="F17" s="32">
        <f t="shared" si="3"/>
        <v>0</v>
      </c>
      <c r="G17" s="29"/>
      <c r="H17" s="31"/>
      <c r="I17" s="32">
        <f t="shared" si="4"/>
        <v>0</v>
      </c>
      <c r="J17" s="33">
        <f t="shared" si="5"/>
        <v>0</v>
      </c>
    </row>
    <row r="18" spans="1:10" x14ac:dyDescent="0.2">
      <c r="A18" s="28" t="s">
        <v>17</v>
      </c>
      <c r="B18" s="29"/>
      <c r="C18" s="30"/>
      <c r="D18" s="29"/>
      <c r="E18" s="31"/>
      <c r="F18" s="32">
        <f t="shared" si="3"/>
        <v>0</v>
      </c>
      <c r="G18" s="29"/>
      <c r="H18" s="31"/>
      <c r="I18" s="32">
        <f t="shared" si="4"/>
        <v>0</v>
      </c>
      <c r="J18" s="33">
        <f t="shared" si="5"/>
        <v>0</v>
      </c>
    </row>
    <row r="19" spans="1:10" ht="15" x14ac:dyDescent="0.25">
      <c r="A19" s="18" t="str">
        <f>+A8&amp;" total"</f>
        <v>Arbejdspakke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28</v>
      </c>
      <c r="B21" s="26"/>
      <c r="C21" s="27"/>
      <c r="D21" s="39"/>
      <c r="E21" s="40"/>
      <c r="F21" s="32"/>
      <c r="G21" s="39"/>
      <c r="H21" s="40"/>
      <c r="I21" s="32"/>
      <c r="J21" s="33"/>
    </row>
    <row r="22" spans="1:10" x14ac:dyDescent="0.2">
      <c r="A22" s="28" t="s">
        <v>17</v>
      </c>
      <c r="B22" s="29"/>
      <c r="C22" s="30"/>
      <c r="D22" s="29"/>
      <c r="E22" s="31"/>
      <c r="F22" s="32">
        <f>D22*E22</f>
        <v>0</v>
      </c>
      <c r="G22" s="29"/>
      <c r="H22" s="31"/>
      <c r="I22" s="32">
        <f>G22*H22</f>
        <v>0</v>
      </c>
      <c r="J22" s="33">
        <f t="shared" ref="J22:J27" si="6">+F22-I22</f>
        <v>0</v>
      </c>
    </row>
    <row r="23" spans="1:10" x14ac:dyDescent="0.2">
      <c r="A23" s="28" t="s">
        <v>17</v>
      </c>
      <c r="B23" s="29"/>
      <c r="C23" s="30"/>
      <c r="D23" s="29"/>
      <c r="E23" s="31"/>
      <c r="F23" s="32">
        <f t="shared" ref="F23:F27" si="7">D23*E23</f>
        <v>0</v>
      </c>
      <c r="G23" s="29"/>
      <c r="H23" s="31"/>
      <c r="I23" s="32">
        <f t="shared" ref="I23:I27" si="8">G23*H23</f>
        <v>0</v>
      </c>
      <c r="J23" s="33">
        <f t="shared" si="6"/>
        <v>0</v>
      </c>
    </row>
    <row r="24" spans="1:10" x14ac:dyDescent="0.2">
      <c r="A24" s="28" t="s">
        <v>17</v>
      </c>
      <c r="B24" s="29"/>
      <c r="C24" s="30"/>
      <c r="D24" s="29"/>
      <c r="E24" s="31"/>
      <c r="F24" s="32">
        <f t="shared" si="7"/>
        <v>0</v>
      </c>
      <c r="G24" s="29"/>
      <c r="H24" s="31"/>
      <c r="I24" s="32">
        <f t="shared" si="8"/>
        <v>0</v>
      </c>
      <c r="J24" s="33">
        <f t="shared" si="6"/>
        <v>0</v>
      </c>
    </row>
    <row r="25" spans="1:10" x14ac:dyDescent="0.2">
      <c r="A25" s="28" t="s">
        <v>17</v>
      </c>
      <c r="B25" s="29"/>
      <c r="C25" s="30"/>
      <c r="D25" s="29"/>
      <c r="E25" s="31"/>
      <c r="F25" s="32">
        <f t="shared" si="7"/>
        <v>0</v>
      </c>
      <c r="G25" s="29"/>
      <c r="H25" s="31"/>
      <c r="I25" s="32">
        <f t="shared" si="8"/>
        <v>0</v>
      </c>
      <c r="J25" s="33">
        <f t="shared" si="6"/>
        <v>0</v>
      </c>
    </row>
    <row r="26" spans="1:10" x14ac:dyDescent="0.2">
      <c r="A26" s="28" t="s">
        <v>17</v>
      </c>
      <c r="B26" s="29"/>
      <c r="C26" s="30"/>
      <c r="D26" s="29"/>
      <c r="E26" s="31"/>
      <c r="F26" s="32">
        <f t="shared" si="7"/>
        <v>0</v>
      </c>
      <c r="G26" s="29"/>
      <c r="H26" s="31"/>
      <c r="I26" s="32">
        <f t="shared" si="8"/>
        <v>0</v>
      </c>
      <c r="J26" s="33">
        <f t="shared" si="6"/>
        <v>0</v>
      </c>
    </row>
    <row r="27" spans="1:10" x14ac:dyDescent="0.2">
      <c r="A27" s="28" t="s">
        <v>17</v>
      </c>
      <c r="B27" s="29"/>
      <c r="C27" s="30"/>
      <c r="D27" s="29"/>
      <c r="E27" s="31"/>
      <c r="F27" s="32">
        <f t="shared" si="7"/>
        <v>0</v>
      </c>
      <c r="G27" s="29"/>
      <c r="H27" s="31"/>
      <c r="I27" s="32">
        <f t="shared" si="8"/>
        <v>0</v>
      </c>
      <c r="J27" s="33">
        <f t="shared" si="6"/>
        <v>0</v>
      </c>
    </row>
    <row r="28" spans="1:10" x14ac:dyDescent="0.2">
      <c r="A28" s="28" t="s">
        <v>17</v>
      </c>
      <c r="B28" s="29"/>
      <c r="C28" s="30"/>
      <c r="D28" s="29"/>
      <c r="E28" s="31"/>
      <c r="F28" s="32">
        <f t="shared" ref="F28:F31" si="9">D28*E28</f>
        <v>0</v>
      </c>
      <c r="G28" s="29"/>
      <c r="H28" s="31"/>
      <c r="I28" s="32">
        <f t="shared" ref="I28:I31" si="10">G28*H28</f>
        <v>0</v>
      </c>
      <c r="J28" s="33">
        <f t="shared" ref="J28:J31" si="11">+F28-I28</f>
        <v>0</v>
      </c>
    </row>
    <row r="29" spans="1:10" x14ac:dyDescent="0.2">
      <c r="A29" s="28" t="s">
        <v>17</v>
      </c>
      <c r="B29" s="29"/>
      <c r="C29" s="30"/>
      <c r="D29" s="29"/>
      <c r="E29" s="31"/>
      <c r="F29" s="32">
        <f t="shared" si="9"/>
        <v>0</v>
      </c>
      <c r="G29" s="29"/>
      <c r="H29" s="31"/>
      <c r="I29" s="32">
        <f t="shared" si="10"/>
        <v>0</v>
      </c>
      <c r="J29" s="33">
        <f t="shared" si="11"/>
        <v>0</v>
      </c>
    </row>
    <row r="30" spans="1:10" x14ac:dyDescent="0.2">
      <c r="A30" s="28" t="s">
        <v>17</v>
      </c>
      <c r="B30" s="29"/>
      <c r="C30" s="30"/>
      <c r="D30" s="29"/>
      <c r="E30" s="31"/>
      <c r="F30" s="32">
        <f t="shared" si="9"/>
        <v>0</v>
      </c>
      <c r="G30" s="29"/>
      <c r="H30" s="31"/>
      <c r="I30" s="32">
        <f t="shared" si="10"/>
        <v>0</v>
      </c>
      <c r="J30" s="33">
        <f t="shared" si="11"/>
        <v>0</v>
      </c>
    </row>
    <row r="31" spans="1:10" x14ac:dyDescent="0.2">
      <c r="A31" s="28" t="s">
        <v>17</v>
      </c>
      <c r="B31" s="29"/>
      <c r="C31" s="30"/>
      <c r="D31" s="29"/>
      <c r="E31" s="31"/>
      <c r="F31" s="32">
        <f t="shared" si="9"/>
        <v>0</v>
      </c>
      <c r="G31" s="29"/>
      <c r="H31" s="31"/>
      <c r="I31" s="32">
        <f t="shared" si="10"/>
        <v>0</v>
      </c>
      <c r="J31" s="33">
        <f t="shared" si="11"/>
        <v>0</v>
      </c>
    </row>
    <row r="32" spans="1:10" ht="15" x14ac:dyDescent="0.25">
      <c r="A32" s="18" t="str">
        <f>+A21&amp;" total"</f>
        <v>Arbejdspakke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29</v>
      </c>
      <c r="B34" s="26"/>
      <c r="C34" s="27"/>
      <c r="D34" s="39"/>
      <c r="E34" s="40"/>
      <c r="F34" s="32"/>
      <c r="G34" s="39"/>
      <c r="H34" s="40"/>
      <c r="I34" s="32"/>
      <c r="J34" s="33"/>
    </row>
    <row r="35" spans="1:10" x14ac:dyDescent="0.2">
      <c r="A35" s="28" t="s">
        <v>17</v>
      </c>
      <c r="B35" s="41"/>
      <c r="C35" s="30"/>
      <c r="D35" s="29"/>
      <c r="E35" s="31"/>
      <c r="F35" s="32">
        <f>D35*E35</f>
        <v>0</v>
      </c>
      <c r="G35" s="29"/>
      <c r="H35" s="31"/>
      <c r="I35" s="32">
        <f>G35*H35</f>
        <v>0</v>
      </c>
      <c r="J35" s="33">
        <f t="shared" ref="J35:J40" si="12">+F35-I35</f>
        <v>0</v>
      </c>
    </row>
    <row r="36" spans="1:10" x14ac:dyDescent="0.2">
      <c r="A36" s="28" t="s">
        <v>17</v>
      </c>
      <c r="B36" s="41"/>
      <c r="C36" s="30"/>
      <c r="D36" s="29"/>
      <c r="E36" s="31"/>
      <c r="F36" s="32">
        <f t="shared" ref="F36:F40" si="13">D36*E36</f>
        <v>0</v>
      </c>
      <c r="G36" s="29"/>
      <c r="H36" s="31"/>
      <c r="I36" s="32">
        <f t="shared" ref="I36:I40" si="14">G36*H36</f>
        <v>0</v>
      </c>
      <c r="J36" s="33">
        <f t="shared" si="12"/>
        <v>0</v>
      </c>
    </row>
    <row r="37" spans="1:10" x14ac:dyDescent="0.2">
      <c r="A37" s="28" t="s">
        <v>17</v>
      </c>
      <c r="B37" s="41"/>
      <c r="C37" s="30"/>
      <c r="D37" s="29"/>
      <c r="E37" s="31"/>
      <c r="F37" s="32">
        <f t="shared" si="13"/>
        <v>0</v>
      </c>
      <c r="G37" s="29"/>
      <c r="H37" s="31"/>
      <c r="I37" s="32">
        <f t="shared" si="14"/>
        <v>0</v>
      </c>
      <c r="J37" s="33">
        <f t="shared" si="12"/>
        <v>0</v>
      </c>
    </row>
    <row r="38" spans="1:10" x14ac:dyDescent="0.2">
      <c r="A38" s="28" t="s">
        <v>17</v>
      </c>
      <c r="B38" s="41"/>
      <c r="C38" s="30"/>
      <c r="D38" s="29"/>
      <c r="E38" s="31"/>
      <c r="F38" s="32">
        <f t="shared" si="13"/>
        <v>0</v>
      </c>
      <c r="G38" s="29"/>
      <c r="H38" s="31"/>
      <c r="I38" s="32">
        <f t="shared" si="14"/>
        <v>0</v>
      </c>
      <c r="J38" s="33">
        <f t="shared" si="12"/>
        <v>0</v>
      </c>
    </row>
    <row r="39" spans="1:10" x14ac:dyDescent="0.2">
      <c r="A39" s="28" t="s">
        <v>17</v>
      </c>
      <c r="B39" s="41"/>
      <c r="C39" s="30"/>
      <c r="D39" s="29"/>
      <c r="E39" s="31"/>
      <c r="F39" s="32">
        <f t="shared" si="13"/>
        <v>0</v>
      </c>
      <c r="G39" s="29"/>
      <c r="H39" s="31"/>
      <c r="I39" s="32">
        <f t="shared" si="14"/>
        <v>0</v>
      </c>
      <c r="J39" s="33">
        <f t="shared" si="12"/>
        <v>0</v>
      </c>
    </row>
    <row r="40" spans="1:10" x14ac:dyDescent="0.2">
      <c r="A40" s="28" t="s">
        <v>17</v>
      </c>
      <c r="B40" s="41"/>
      <c r="C40" s="30"/>
      <c r="D40" s="29"/>
      <c r="E40" s="31"/>
      <c r="F40" s="32">
        <f t="shared" si="13"/>
        <v>0</v>
      </c>
      <c r="G40" s="29"/>
      <c r="H40" s="31"/>
      <c r="I40" s="32">
        <f t="shared" si="14"/>
        <v>0</v>
      </c>
      <c r="J40" s="33">
        <f t="shared" si="12"/>
        <v>0</v>
      </c>
    </row>
    <row r="41" spans="1:10" x14ac:dyDescent="0.2">
      <c r="A41" s="28" t="s">
        <v>17</v>
      </c>
      <c r="B41" s="41"/>
      <c r="C41" s="30"/>
      <c r="D41" s="29"/>
      <c r="E41" s="31"/>
      <c r="F41" s="32">
        <f t="shared" ref="F41:F44" si="15">D41*E41</f>
        <v>0</v>
      </c>
      <c r="G41" s="29"/>
      <c r="H41" s="31"/>
      <c r="I41" s="32">
        <f t="shared" ref="I41:I44" si="16">G41*H41</f>
        <v>0</v>
      </c>
      <c r="J41" s="33">
        <f t="shared" ref="J41:J44" si="17">+F41-I41</f>
        <v>0</v>
      </c>
    </row>
    <row r="42" spans="1:10" x14ac:dyDescent="0.2">
      <c r="A42" s="28" t="s">
        <v>17</v>
      </c>
      <c r="B42" s="41"/>
      <c r="C42" s="30"/>
      <c r="D42" s="29"/>
      <c r="E42" s="31"/>
      <c r="F42" s="32">
        <f t="shared" si="15"/>
        <v>0</v>
      </c>
      <c r="G42" s="29"/>
      <c r="H42" s="31"/>
      <c r="I42" s="32">
        <f t="shared" si="16"/>
        <v>0</v>
      </c>
      <c r="J42" s="33">
        <f t="shared" si="17"/>
        <v>0</v>
      </c>
    </row>
    <row r="43" spans="1:10" x14ac:dyDescent="0.2">
      <c r="A43" s="28" t="s">
        <v>17</v>
      </c>
      <c r="B43" s="41"/>
      <c r="C43" s="30"/>
      <c r="D43" s="29"/>
      <c r="E43" s="31"/>
      <c r="F43" s="32">
        <f t="shared" si="15"/>
        <v>0</v>
      </c>
      <c r="G43" s="29"/>
      <c r="H43" s="31"/>
      <c r="I43" s="32">
        <f t="shared" si="16"/>
        <v>0</v>
      </c>
      <c r="J43" s="33">
        <f t="shared" si="17"/>
        <v>0</v>
      </c>
    </row>
    <row r="44" spans="1:10" x14ac:dyDescent="0.2">
      <c r="A44" s="28" t="s">
        <v>17</v>
      </c>
      <c r="B44" s="41"/>
      <c r="C44" s="30"/>
      <c r="D44" s="29"/>
      <c r="E44" s="31"/>
      <c r="F44" s="32">
        <f t="shared" si="15"/>
        <v>0</v>
      </c>
      <c r="G44" s="29"/>
      <c r="H44" s="31"/>
      <c r="I44" s="32">
        <f t="shared" si="16"/>
        <v>0</v>
      </c>
      <c r="J44" s="33">
        <f t="shared" si="17"/>
        <v>0</v>
      </c>
    </row>
    <row r="45" spans="1:10" ht="15" x14ac:dyDescent="0.25">
      <c r="A45" s="18" t="str">
        <f>+A34&amp;" total"</f>
        <v>Arbejdspakke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18</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v>
      </c>
      <c r="B49" s="19"/>
      <c r="C49" s="20"/>
      <c r="D49" s="52" t="s">
        <v>19</v>
      </c>
      <c r="E49" s="53" t="s">
        <v>20</v>
      </c>
      <c r="F49" s="23"/>
      <c r="G49" s="52" t="s">
        <v>19</v>
      </c>
      <c r="H49" s="53" t="s">
        <v>20</v>
      </c>
      <c r="I49" s="23"/>
      <c r="J49" s="24"/>
    </row>
    <row r="50" spans="1:10" x14ac:dyDescent="0.2">
      <c r="A50" s="54" t="s">
        <v>38</v>
      </c>
      <c r="B50" s="55"/>
      <c r="C50" s="56"/>
      <c r="D50" s="57"/>
      <c r="E50" s="31"/>
      <c r="F50" s="32">
        <f>D50*E50</f>
        <v>0</v>
      </c>
      <c r="G50" s="57"/>
      <c r="H50" s="31"/>
      <c r="I50" s="32">
        <f>G50*H50</f>
        <v>0</v>
      </c>
      <c r="J50" s="33">
        <f t="shared" ref="J50:J69" si="18">+F50-I50</f>
        <v>0</v>
      </c>
    </row>
    <row r="51" spans="1:10" x14ac:dyDescent="0.2">
      <c r="A51" s="54" t="s">
        <v>37</v>
      </c>
      <c r="B51" s="55"/>
      <c r="C51" s="56"/>
      <c r="D51" s="57"/>
      <c r="E51" s="31"/>
      <c r="F51" s="32">
        <f t="shared" ref="F51:F69" si="19">D51*E51</f>
        <v>0</v>
      </c>
      <c r="G51" s="57"/>
      <c r="H51" s="31"/>
      <c r="I51" s="32">
        <f t="shared" ref="I51:I69" si="20">G51*H51</f>
        <v>0</v>
      </c>
      <c r="J51" s="33">
        <f t="shared" si="18"/>
        <v>0</v>
      </c>
    </row>
    <row r="52" spans="1:10" ht="15" x14ac:dyDescent="0.2">
      <c r="A52" s="54" t="s">
        <v>36</v>
      </c>
      <c r="B52" s="55"/>
      <c r="C52" s="56"/>
      <c r="D52" s="57"/>
      <c r="E52" s="31"/>
      <c r="F52" s="32">
        <f t="shared" si="19"/>
        <v>0</v>
      </c>
      <c r="G52" s="57"/>
      <c r="H52" s="31"/>
      <c r="I52" s="32">
        <f t="shared" si="20"/>
        <v>0</v>
      </c>
      <c r="J52" s="33">
        <f t="shared" si="18"/>
        <v>0</v>
      </c>
    </row>
    <row r="53" spans="1:10" x14ac:dyDescent="0.2">
      <c r="A53" s="54" t="s">
        <v>35</v>
      </c>
      <c r="B53" s="55"/>
      <c r="C53" s="56"/>
      <c r="D53" s="57"/>
      <c r="E53" s="31"/>
      <c r="F53" s="32">
        <f t="shared" si="19"/>
        <v>0</v>
      </c>
      <c r="G53" s="57"/>
      <c r="H53" s="31"/>
      <c r="I53" s="32">
        <f t="shared" si="20"/>
        <v>0</v>
      </c>
      <c r="J53" s="33">
        <f t="shared" si="18"/>
        <v>0</v>
      </c>
    </row>
    <row r="54" spans="1:10" x14ac:dyDescent="0.2">
      <c r="A54" s="54" t="s">
        <v>34</v>
      </c>
      <c r="B54" s="55"/>
      <c r="C54" s="56"/>
      <c r="D54" s="57"/>
      <c r="E54" s="31"/>
      <c r="F54" s="32">
        <f t="shared" si="19"/>
        <v>0</v>
      </c>
      <c r="G54" s="57"/>
      <c r="H54" s="31"/>
      <c r="I54" s="32">
        <f t="shared" si="20"/>
        <v>0</v>
      </c>
      <c r="J54" s="33">
        <f t="shared" si="18"/>
        <v>0</v>
      </c>
    </row>
    <row r="55" spans="1:10" x14ac:dyDescent="0.2">
      <c r="A55" s="54" t="s">
        <v>33</v>
      </c>
      <c r="B55" s="55"/>
      <c r="C55" s="56"/>
      <c r="D55" s="57"/>
      <c r="E55" s="31"/>
      <c r="F55" s="32">
        <f t="shared" ref="F55:F67" si="21">D55*E55</f>
        <v>0</v>
      </c>
      <c r="G55" s="57"/>
      <c r="H55" s="31"/>
      <c r="I55" s="32">
        <f t="shared" ref="I55:I67" si="22">G55*H55</f>
        <v>0</v>
      </c>
      <c r="J55" s="33">
        <f t="shared" ref="J55:J67" si="23">+F55-I55</f>
        <v>0</v>
      </c>
    </row>
    <row r="56" spans="1:10" x14ac:dyDescent="0.2">
      <c r="A56" s="54" t="s">
        <v>32</v>
      </c>
      <c r="B56" s="55"/>
      <c r="C56" s="56"/>
      <c r="D56" s="57"/>
      <c r="E56" s="31"/>
      <c r="F56" s="32">
        <f t="shared" si="21"/>
        <v>0</v>
      </c>
      <c r="G56" s="57"/>
      <c r="H56" s="31"/>
      <c r="I56" s="32">
        <f t="shared" si="22"/>
        <v>0</v>
      </c>
      <c r="J56" s="33">
        <f t="shared" si="23"/>
        <v>0</v>
      </c>
    </row>
    <row r="57" spans="1:10" x14ac:dyDescent="0.2">
      <c r="A57" s="54" t="s">
        <v>31</v>
      </c>
      <c r="B57" s="55"/>
      <c r="C57" s="56"/>
      <c r="D57" s="57"/>
      <c r="E57" s="31"/>
      <c r="F57" s="32">
        <f t="shared" si="21"/>
        <v>0</v>
      </c>
      <c r="G57" s="57"/>
      <c r="H57" s="31"/>
      <c r="I57" s="32">
        <f t="shared" si="22"/>
        <v>0</v>
      </c>
      <c r="J57" s="33">
        <f t="shared" si="23"/>
        <v>0</v>
      </c>
    </row>
    <row r="58" spans="1:10" x14ac:dyDescent="0.2">
      <c r="A58" s="54" t="s">
        <v>26</v>
      </c>
      <c r="B58" s="55"/>
      <c r="C58" s="56"/>
      <c r="D58" s="57"/>
      <c r="E58" s="31"/>
      <c r="F58" s="32">
        <f t="shared" si="21"/>
        <v>0</v>
      </c>
      <c r="G58" s="57"/>
      <c r="H58" s="31"/>
      <c r="I58" s="32">
        <f t="shared" si="22"/>
        <v>0</v>
      </c>
      <c r="J58" s="33">
        <f t="shared" si="23"/>
        <v>0</v>
      </c>
    </row>
    <row r="59" spans="1:10" x14ac:dyDescent="0.2">
      <c r="A59" s="54" t="s">
        <v>26</v>
      </c>
      <c r="B59" s="55"/>
      <c r="C59" s="56"/>
      <c r="D59" s="57"/>
      <c r="E59" s="31"/>
      <c r="F59" s="32">
        <f t="shared" si="21"/>
        <v>0</v>
      </c>
      <c r="G59" s="57"/>
      <c r="H59" s="31"/>
      <c r="I59" s="32">
        <f t="shared" si="22"/>
        <v>0</v>
      </c>
      <c r="J59" s="33">
        <f t="shared" si="23"/>
        <v>0</v>
      </c>
    </row>
    <row r="60" spans="1:10" x14ac:dyDescent="0.2">
      <c r="A60" s="54" t="s">
        <v>26</v>
      </c>
      <c r="B60" s="55"/>
      <c r="C60" s="56"/>
      <c r="D60" s="57"/>
      <c r="E60" s="31"/>
      <c r="F60" s="32">
        <f t="shared" si="21"/>
        <v>0</v>
      </c>
      <c r="G60" s="57"/>
      <c r="H60" s="31"/>
      <c r="I60" s="32">
        <f t="shared" si="22"/>
        <v>0</v>
      </c>
      <c r="J60" s="33">
        <f t="shared" si="23"/>
        <v>0</v>
      </c>
    </row>
    <row r="61" spans="1:10" x14ac:dyDescent="0.2">
      <c r="A61" s="54" t="s">
        <v>26</v>
      </c>
      <c r="B61" s="55"/>
      <c r="C61" s="56"/>
      <c r="D61" s="57"/>
      <c r="E61" s="31"/>
      <c r="F61" s="32">
        <f t="shared" si="21"/>
        <v>0</v>
      </c>
      <c r="G61" s="57"/>
      <c r="H61" s="31"/>
      <c r="I61" s="32">
        <f t="shared" si="22"/>
        <v>0</v>
      </c>
      <c r="J61" s="33">
        <f t="shared" si="23"/>
        <v>0</v>
      </c>
    </row>
    <row r="62" spans="1:10" x14ac:dyDescent="0.2">
      <c r="A62" s="54" t="s">
        <v>26</v>
      </c>
      <c r="B62" s="55"/>
      <c r="C62" s="56"/>
      <c r="D62" s="57"/>
      <c r="E62" s="31"/>
      <c r="F62" s="32">
        <f t="shared" si="21"/>
        <v>0</v>
      </c>
      <c r="G62" s="57"/>
      <c r="H62" s="31"/>
      <c r="I62" s="32">
        <f t="shared" si="22"/>
        <v>0</v>
      </c>
      <c r="J62" s="33">
        <f t="shared" si="23"/>
        <v>0</v>
      </c>
    </row>
    <row r="63" spans="1:10" x14ac:dyDescent="0.2">
      <c r="A63" s="54" t="s">
        <v>26</v>
      </c>
      <c r="B63" s="55"/>
      <c r="C63" s="56"/>
      <c r="D63" s="57"/>
      <c r="E63" s="31"/>
      <c r="F63" s="32">
        <f t="shared" si="21"/>
        <v>0</v>
      </c>
      <c r="G63" s="57"/>
      <c r="H63" s="31"/>
      <c r="I63" s="32">
        <f t="shared" si="22"/>
        <v>0</v>
      </c>
      <c r="J63" s="33">
        <f t="shared" si="23"/>
        <v>0</v>
      </c>
    </row>
    <row r="64" spans="1:10" x14ac:dyDescent="0.2">
      <c r="A64" s="54" t="s">
        <v>26</v>
      </c>
      <c r="B64" s="55"/>
      <c r="C64" s="56"/>
      <c r="D64" s="57"/>
      <c r="E64" s="31"/>
      <c r="F64" s="32">
        <f t="shared" si="21"/>
        <v>0</v>
      </c>
      <c r="G64" s="57"/>
      <c r="H64" s="31"/>
      <c r="I64" s="32">
        <f t="shared" si="22"/>
        <v>0</v>
      </c>
      <c r="J64" s="33">
        <f t="shared" si="23"/>
        <v>0</v>
      </c>
    </row>
    <row r="65" spans="1:10" x14ac:dyDescent="0.2">
      <c r="A65" s="54" t="s">
        <v>26</v>
      </c>
      <c r="B65" s="55"/>
      <c r="C65" s="56"/>
      <c r="D65" s="57"/>
      <c r="E65" s="31"/>
      <c r="F65" s="32">
        <f t="shared" si="21"/>
        <v>0</v>
      </c>
      <c r="G65" s="57"/>
      <c r="H65" s="31"/>
      <c r="I65" s="32">
        <f t="shared" si="22"/>
        <v>0</v>
      </c>
      <c r="J65" s="33">
        <f t="shared" si="23"/>
        <v>0</v>
      </c>
    </row>
    <row r="66" spans="1:10" x14ac:dyDescent="0.2">
      <c r="A66" s="54" t="s">
        <v>26</v>
      </c>
      <c r="B66" s="55"/>
      <c r="C66" s="56"/>
      <c r="D66" s="57"/>
      <c r="E66" s="31"/>
      <c r="F66" s="32">
        <f t="shared" si="21"/>
        <v>0</v>
      </c>
      <c r="G66" s="57"/>
      <c r="H66" s="31"/>
      <c r="I66" s="32">
        <f t="shared" si="22"/>
        <v>0</v>
      </c>
      <c r="J66" s="33">
        <f t="shared" si="23"/>
        <v>0</v>
      </c>
    </row>
    <row r="67" spans="1:10" x14ac:dyDescent="0.2">
      <c r="A67" s="54" t="s">
        <v>26</v>
      </c>
      <c r="B67" s="55"/>
      <c r="C67" s="56"/>
      <c r="D67" s="57"/>
      <c r="E67" s="31"/>
      <c r="F67" s="32">
        <f t="shared" si="21"/>
        <v>0</v>
      </c>
      <c r="G67" s="57"/>
      <c r="H67" s="31"/>
      <c r="I67" s="32">
        <f t="shared" si="22"/>
        <v>0</v>
      </c>
      <c r="J67" s="33">
        <f t="shared" si="23"/>
        <v>0</v>
      </c>
    </row>
    <row r="68" spans="1:10" x14ac:dyDescent="0.2">
      <c r="A68" s="54" t="s">
        <v>26</v>
      </c>
      <c r="B68" s="55"/>
      <c r="C68" s="56"/>
      <c r="D68" s="57"/>
      <c r="E68" s="31"/>
      <c r="F68" s="32">
        <f t="shared" si="19"/>
        <v>0</v>
      </c>
      <c r="G68" s="57"/>
      <c r="H68" s="31"/>
      <c r="I68" s="32">
        <f t="shared" si="20"/>
        <v>0</v>
      </c>
      <c r="J68" s="33">
        <f t="shared" si="18"/>
        <v>0</v>
      </c>
    </row>
    <row r="69" spans="1:10" x14ac:dyDescent="0.2">
      <c r="A69" s="54" t="s">
        <v>26</v>
      </c>
      <c r="B69" s="55"/>
      <c r="C69" s="56"/>
      <c r="D69" s="57"/>
      <c r="E69" s="31"/>
      <c r="F69" s="32">
        <f t="shared" si="19"/>
        <v>0</v>
      </c>
      <c r="G69" s="57"/>
      <c r="H69" s="31"/>
      <c r="I69" s="32">
        <f t="shared" si="20"/>
        <v>0</v>
      </c>
      <c r="J69" s="33">
        <f t="shared" si="18"/>
        <v>0</v>
      </c>
    </row>
    <row r="70" spans="1:10" x14ac:dyDescent="0.2">
      <c r="A70" s="38"/>
      <c r="B70" s="21"/>
      <c r="C70" s="23"/>
      <c r="D70" s="21"/>
      <c r="E70" s="40"/>
      <c r="F70" s="32"/>
      <c r="G70" s="21"/>
      <c r="H70" s="40"/>
      <c r="I70" s="32"/>
      <c r="J70" s="33"/>
    </row>
    <row r="71" spans="1:10" ht="15" x14ac:dyDescent="0.25">
      <c r="A71" s="43" t="s">
        <v>21</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22</v>
      </c>
      <c r="B73" s="19"/>
      <c r="C73" s="20"/>
      <c r="D73" s="34"/>
      <c r="E73" s="35"/>
      <c r="F73" s="36">
        <f>F71+F47</f>
        <v>0</v>
      </c>
      <c r="G73" s="34"/>
      <c r="H73" s="35"/>
      <c r="I73" s="36">
        <f>I71+I47</f>
        <v>0</v>
      </c>
      <c r="J73" s="37">
        <f t="shared" ref="J73" si="24">+F73-I73</f>
        <v>0</v>
      </c>
    </row>
    <row r="74" spans="1:10" x14ac:dyDescent="0.2">
      <c r="A74" s="58"/>
      <c r="B74" s="48"/>
      <c r="C74" s="49"/>
      <c r="D74" s="21"/>
      <c r="E74" s="22"/>
      <c r="F74" s="23"/>
      <c r="G74" s="21"/>
      <c r="H74" s="22"/>
      <c r="I74" s="23"/>
      <c r="J74" s="24"/>
    </row>
    <row r="75" spans="1:10" x14ac:dyDescent="0.2">
      <c r="A75" s="23" t="s">
        <v>23</v>
      </c>
      <c r="B75" s="55"/>
      <c r="C75" s="56"/>
      <c r="D75" s="39"/>
      <c r="E75" s="40"/>
      <c r="F75" s="32">
        <f>0.05*(1)*F73</f>
        <v>0</v>
      </c>
      <c r="G75" s="39"/>
      <c r="H75" s="40"/>
      <c r="I75" s="32">
        <f>0.05*(1)*I73</f>
        <v>0</v>
      </c>
      <c r="J75" s="33">
        <f t="shared" ref="J75" si="25">+F75-I75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26">+F77-I77</f>
        <v>0</v>
      </c>
    </row>
    <row r="78" spans="1:10" x14ac:dyDescent="0.2">
      <c r="A78" s="67"/>
      <c r="B78" s="68"/>
      <c r="C78" s="69"/>
      <c r="D78" s="70"/>
      <c r="J78" s="70"/>
    </row>
  </sheetData>
  <sheetProtection algorithmName="SHA-512" hashValue="F+bt38RoLV6P8IXaBsexVvs8b9BRdF2HHFlFOfZwiNe3PuSniU+9mxpXwPl1KoPv5MEUrakWkyfp7RsnmYDHyw==" saltValue="Livh3DzPck/ItFMiUymdHg=="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D7BDD-B1D5-4033-B0A1-E49B82711CCC}">
  <sheetPr>
    <pageSetUpPr fitToPage="1"/>
  </sheetPr>
  <dimension ref="A1:J78"/>
  <sheetViews>
    <sheetView zoomScaleNormal="100" workbookViewId="0">
      <selection activeCell="F47" sqref="F47"/>
    </sheetView>
  </sheetViews>
  <sheetFormatPr defaultColWidth="8.7109375" defaultRowHeight="14.25" customHeight="1" x14ac:dyDescent="0.2"/>
  <cols>
    <col min="1" max="2" width="73.85546875" style="3" customWidth="1"/>
    <col min="3" max="3" width="46.5703125" style="3" customWidth="1"/>
    <col min="4" max="5" width="12.7109375" style="3" customWidth="1"/>
    <col min="6" max="6" width="15.140625" style="3" customWidth="1"/>
    <col min="7" max="8" width="12.7109375" style="3"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10</v>
      </c>
      <c r="C2" s="5">
        <v>2024</v>
      </c>
      <c r="D2" s="2"/>
      <c r="E2" s="2"/>
      <c r="F2" s="2"/>
      <c r="G2" s="2"/>
      <c r="H2" s="2"/>
      <c r="I2" s="2"/>
      <c r="J2" s="2"/>
    </row>
    <row r="3" spans="1:10" ht="18" x14ac:dyDescent="0.25">
      <c r="A3" s="1"/>
      <c r="B3" s="6"/>
      <c r="C3" s="7"/>
      <c r="D3" s="2"/>
      <c r="E3" s="2"/>
      <c r="F3" s="2"/>
      <c r="G3" s="2"/>
      <c r="H3" s="2"/>
      <c r="I3" s="2"/>
      <c r="J3" s="2"/>
    </row>
    <row r="4" spans="1:10" ht="15.75" thickBot="1" x14ac:dyDescent="0.3">
      <c r="A4" s="1"/>
      <c r="B4" s="8" t="s">
        <v>25</v>
      </c>
      <c r="C4" s="8"/>
      <c r="D4" s="9"/>
      <c r="E4" s="2"/>
      <c r="F4" s="2"/>
      <c r="G4" s="2"/>
      <c r="H4" s="2"/>
      <c r="I4" s="2"/>
      <c r="J4" s="2"/>
    </row>
    <row r="5" spans="1:10" ht="18" x14ac:dyDescent="0.25">
      <c r="A5" s="10" t="str">
        <f>+"Regnskab og Budget – "&amp;Overview!B4</f>
        <v xml:space="preserve">Regnskab og Budget – </v>
      </c>
      <c r="B5" s="11" t="s">
        <v>12</v>
      </c>
      <c r="C5" s="12" t="s">
        <v>13</v>
      </c>
      <c r="D5" s="194" t="str">
        <f>+"Realiseret "&amp;C2</f>
        <v>Realiseret 2024</v>
      </c>
      <c r="E5" s="195"/>
      <c r="F5" s="196"/>
      <c r="G5" s="194" t="str">
        <f>+"Budget "&amp;C2</f>
        <v>Budget 2024</v>
      </c>
      <c r="H5" s="195"/>
      <c r="I5" s="196"/>
      <c r="J5" s="13" t="s">
        <v>8</v>
      </c>
    </row>
    <row r="6" spans="1:10" ht="15.75" thickBot="1" x14ac:dyDescent="0.3">
      <c r="A6" s="14"/>
      <c r="B6" s="8"/>
      <c r="C6" s="15"/>
      <c r="D6" s="2" t="s">
        <v>14</v>
      </c>
      <c r="E6" s="2" t="s">
        <v>15</v>
      </c>
      <c r="F6" s="16" t="s">
        <v>16</v>
      </c>
      <c r="G6" s="2" t="s">
        <v>14</v>
      </c>
      <c r="H6" s="2" t="s">
        <v>15</v>
      </c>
      <c r="I6" s="16" t="s">
        <v>16</v>
      </c>
      <c r="J6" s="17" t="s">
        <v>16</v>
      </c>
    </row>
    <row r="7" spans="1:10" ht="15" x14ac:dyDescent="0.25">
      <c r="A7" s="18" t="s">
        <v>4</v>
      </c>
      <c r="B7" s="19"/>
      <c r="C7" s="20"/>
      <c r="D7" s="21"/>
      <c r="E7" s="22"/>
      <c r="F7" s="23"/>
      <c r="G7" s="21"/>
      <c r="H7" s="22"/>
      <c r="I7" s="23"/>
      <c r="J7" s="24"/>
    </row>
    <row r="8" spans="1:10" x14ac:dyDescent="0.2">
      <c r="A8" s="25" t="s">
        <v>27</v>
      </c>
      <c r="B8" s="26"/>
      <c r="C8" s="27"/>
      <c r="D8" s="21"/>
      <c r="E8" s="22"/>
      <c r="F8" s="23"/>
      <c r="G8" s="21"/>
      <c r="H8" s="22"/>
      <c r="I8" s="23"/>
      <c r="J8" s="24"/>
    </row>
    <row r="9" spans="1:10" x14ac:dyDescent="0.2">
      <c r="A9" s="28" t="s">
        <v>17</v>
      </c>
      <c r="B9" s="41"/>
      <c r="C9" s="30"/>
      <c r="D9" s="29"/>
      <c r="E9" s="31"/>
      <c r="F9" s="32">
        <f>D9*E9</f>
        <v>0</v>
      </c>
      <c r="G9" s="29"/>
      <c r="H9" s="31"/>
      <c r="I9" s="32">
        <f>G9*H9</f>
        <v>0</v>
      </c>
      <c r="J9" s="33">
        <f>+F9-I9</f>
        <v>0</v>
      </c>
    </row>
    <row r="10" spans="1:10" x14ac:dyDescent="0.2">
      <c r="A10" s="28" t="s">
        <v>17</v>
      </c>
      <c r="B10" s="41"/>
      <c r="C10" s="30"/>
      <c r="D10" s="29"/>
      <c r="E10" s="31"/>
      <c r="F10" s="32">
        <f t="shared" ref="F10:F18" si="0">D10*E10</f>
        <v>0</v>
      </c>
      <c r="G10" s="29"/>
      <c r="H10" s="31"/>
      <c r="I10" s="32">
        <f t="shared" ref="I10:I14" si="1">G10*H10</f>
        <v>0</v>
      </c>
      <c r="J10" s="33">
        <f t="shared" ref="J10:J14" si="2">+F10-I10</f>
        <v>0</v>
      </c>
    </row>
    <row r="11" spans="1:10" x14ac:dyDescent="0.2">
      <c r="A11" s="28" t="s">
        <v>17</v>
      </c>
      <c r="B11" s="41"/>
      <c r="C11" s="30"/>
      <c r="D11" s="29"/>
      <c r="E11" s="31"/>
      <c r="F11" s="32">
        <f t="shared" si="0"/>
        <v>0</v>
      </c>
      <c r="G11" s="29"/>
      <c r="H11" s="31"/>
      <c r="I11" s="32">
        <f t="shared" si="1"/>
        <v>0</v>
      </c>
      <c r="J11" s="33">
        <f t="shared" si="2"/>
        <v>0</v>
      </c>
    </row>
    <row r="12" spans="1:10" x14ac:dyDescent="0.2">
      <c r="A12" s="28" t="s">
        <v>17</v>
      </c>
      <c r="B12" s="41"/>
      <c r="C12" s="30"/>
      <c r="D12" s="29"/>
      <c r="E12" s="31"/>
      <c r="F12" s="32">
        <f t="shared" si="0"/>
        <v>0</v>
      </c>
      <c r="G12" s="29"/>
      <c r="H12" s="31"/>
      <c r="I12" s="32">
        <f t="shared" si="1"/>
        <v>0</v>
      </c>
      <c r="J12" s="33">
        <f t="shared" si="2"/>
        <v>0</v>
      </c>
    </row>
    <row r="13" spans="1:10" x14ac:dyDescent="0.2">
      <c r="A13" s="28" t="s">
        <v>17</v>
      </c>
      <c r="B13" s="41"/>
      <c r="C13" s="30"/>
      <c r="D13" s="29"/>
      <c r="E13" s="31"/>
      <c r="F13" s="32">
        <f t="shared" si="0"/>
        <v>0</v>
      </c>
      <c r="G13" s="29"/>
      <c r="H13" s="31"/>
      <c r="I13" s="32">
        <f t="shared" si="1"/>
        <v>0</v>
      </c>
      <c r="J13" s="33">
        <f t="shared" si="2"/>
        <v>0</v>
      </c>
    </row>
    <row r="14" spans="1:10" x14ac:dyDescent="0.2">
      <c r="A14" s="28" t="s">
        <v>17</v>
      </c>
      <c r="B14" s="41"/>
      <c r="C14" s="30"/>
      <c r="D14" s="29"/>
      <c r="E14" s="31"/>
      <c r="F14" s="32">
        <f t="shared" si="0"/>
        <v>0</v>
      </c>
      <c r="G14" s="29"/>
      <c r="H14" s="31"/>
      <c r="I14" s="32">
        <f t="shared" si="1"/>
        <v>0</v>
      </c>
      <c r="J14" s="33">
        <f t="shared" si="2"/>
        <v>0</v>
      </c>
    </row>
    <row r="15" spans="1:10" x14ac:dyDescent="0.2">
      <c r="A15" s="28" t="s">
        <v>17</v>
      </c>
      <c r="B15" s="41"/>
      <c r="C15" s="30"/>
      <c r="D15" s="29"/>
      <c r="E15" s="31"/>
      <c r="F15" s="32">
        <f t="shared" si="0"/>
        <v>0</v>
      </c>
      <c r="G15" s="29"/>
      <c r="H15" s="31"/>
      <c r="I15" s="32">
        <f t="shared" ref="I15:I18" si="3">G15*H15</f>
        <v>0</v>
      </c>
      <c r="J15" s="33">
        <f t="shared" ref="J15:J18" si="4">+F15-I15</f>
        <v>0</v>
      </c>
    </row>
    <row r="16" spans="1:10" x14ac:dyDescent="0.2">
      <c r="A16" s="28" t="s">
        <v>17</v>
      </c>
      <c r="B16" s="41"/>
      <c r="C16" s="30"/>
      <c r="D16" s="29"/>
      <c r="E16" s="31"/>
      <c r="F16" s="32">
        <f t="shared" si="0"/>
        <v>0</v>
      </c>
      <c r="G16" s="29"/>
      <c r="H16" s="31"/>
      <c r="I16" s="32">
        <f t="shared" si="3"/>
        <v>0</v>
      </c>
      <c r="J16" s="33">
        <f t="shared" si="4"/>
        <v>0</v>
      </c>
    </row>
    <row r="17" spans="1:10" x14ac:dyDescent="0.2">
      <c r="A17" s="28" t="s">
        <v>17</v>
      </c>
      <c r="B17" s="41"/>
      <c r="C17" s="30"/>
      <c r="D17" s="29"/>
      <c r="E17" s="31"/>
      <c r="F17" s="32">
        <f t="shared" si="0"/>
        <v>0</v>
      </c>
      <c r="G17" s="29"/>
      <c r="H17" s="31"/>
      <c r="I17" s="32">
        <f t="shared" si="3"/>
        <v>0</v>
      </c>
      <c r="J17" s="33">
        <f t="shared" si="4"/>
        <v>0</v>
      </c>
    </row>
    <row r="18" spans="1:10" x14ac:dyDescent="0.2">
      <c r="A18" s="28" t="s">
        <v>17</v>
      </c>
      <c r="B18" s="41"/>
      <c r="C18" s="30"/>
      <c r="D18" s="29"/>
      <c r="E18" s="31"/>
      <c r="F18" s="32">
        <f t="shared" si="0"/>
        <v>0</v>
      </c>
      <c r="G18" s="29"/>
      <c r="H18" s="31"/>
      <c r="I18" s="32">
        <f t="shared" si="3"/>
        <v>0</v>
      </c>
      <c r="J18" s="33">
        <f t="shared" si="4"/>
        <v>0</v>
      </c>
    </row>
    <row r="19" spans="1:10" ht="15" x14ac:dyDescent="0.25">
      <c r="A19" s="18" t="str">
        <f>+A8&amp;" total"</f>
        <v>Arbejdspakke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28</v>
      </c>
      <c r="B21" s="26"/>
      <c r="C21" s="27"/>
      <c r="D21" s="39"/>
      <c r="E21" s="40"/>
      <c r="F21" s="32"/>
      <c r="G21" s="39"/>
      <c r="H21" s="40"/>
      <c r="I21" s="32"/>
      <c r="J21" s="33"/>
    </row>
    <row r="22" spans="1:10" x14ac:dyDescent="0.2">
      <c r="A22" s="28" t="s">
        <v>17</v>
      </c>
      <c r="B22" s="41"/>
      <c r="C22" s="30"/>
      <c r="D22" s="29"/>
      <c r="E22" s="31"/>
      <c r="F22" s="32">
        <f>D22*E22</f>
        <v>0</v>
      </c>
      <c r="G22" s="29"/>
      <c r="H22" s="31"/>
      <c r="I22" s="32">
        <f>G22*H22</f>
        <v>0</v>
      </c>
      <c r="J22" s="33">
        <f t="shared" ref="J22:J31" si="5">+F22-I22</f>
        <v>0</v>
      </c>
    </row>
    <row r="23" spans="1:10" x14ac:dyDescent="0.2">
      <c r="A23" s="28" t="s">
        <v>17</v>
      </c>
      <c r="B23" s="41"/>
      <c r="C23" s="30"/>
      <c r="D23" s="29"/>
      <c r="E23" s="31"/>
      <c r="F23" s="32">
        <f t="shared" ref="F23:F31" si="6">D23*E23</f>
        <v>0</v>
      </c>
      <c r="G23" s="29"/>
      <c r="H23" s="31"/>
      <c r="I23" s="32">
        <f t="shared" ref="I23:I27" si="7">G23*H23</f>
        <v>0</v>
      </c>
      <c r="J23" s="33">
        <f t="shared" ref="J23:J27" si="8">+F23-I23</f>
        <v>0</v>
      </c>
    </row>
    <row r="24" spans="1:10" x14ac:dyDescent="0.2">
      <c r="A24" s="28" t="s">
        <v>17</v>
      </c>
      <c r="B24" s="41"/>
      <c r="C24" s="30"/>
      <c r="D24" s="29"/>
      <c r="E24" s="31"/>
      <c r="F24" s="32">
        <f t="shared" si="6"/>
        <v>0</v>
      </c>
      <c r="G24" s="29"/>
      <c r="H24" s="31"/>
      <c r="I24" s="32">
        <f t="shared" si="7"/>
        <v>0</v>
      </c>
      <c r="J24" s="33">
        <f t="shared" si="8"/>
        <v>0</v>
      </c>
    </row>
    <row r="25" spans="1:10" x14ac:dyDescent="0.2">
      <c r="A25" s="28" t="s">
        <v>17</v>
      </c>
      <c r="B25" s="41"/>
      <c r="C25" s="30"/>
      <c r="D25" s="29"/>
      <c r="E25" s="31"/>
      <c r="F25" s="32">
        <f t="shared" si="6"/>
        <v>0</v>
      </c>
      <c r="G25" s="29"/>
      <c r="H25" s="31"/>
      <c r="I25" s="32">
        <f t="shared" si="7"/>
        <v>0</v>
      </c>
      <c r="J25" s="33">
        <f t="shared" si="8"/>
        <v>0</v>
      </c>
    </row>
    <row r="26" spans="1:10" x14ac:dyDescent="0.2">
      <c r="A26" s="28" t="s">
        <v>17</v>
      </c>
      <c r="B26" s="41"/>
      <c r="C26" s="30"/>
      <c r="D26" s="29"/>
      <c r="E26" s="31"/>
      <c r="F26" s="32">
        <f t="shared" si="6"/>
        <v>0</v>
      </c>
      <c r="G26" s="29"/>
      <c r="H26" s="31"/>
      <c r="I26" s="32">
        <f t="shared" si="7"/>
        <v>0</v>
      </c>
      <c r="J26" s="33">
        <f t="shared" si="8"/>
        <v>0</v>
      </c>
    </row>
    <row r="27" spans="1:10" x14ac:dyDescent="0.2">
      <c r="A27" s="28" t="s">
        <v>17</v>
      </c>
      <c r="B27" s="41"/>
      <c r="C27" s="30"/>
      <c r="D27" s="29"/>
      <c r="E27" s="31"/>
      <c r="F27" s="32">
        <f t="shared" si="6"/>
        <v>0</v>
      </c>
      <c r="G27" s="29"/>
      <c r="H27" s="31"/>
      <c r="I27" s="32">
        <f t="shared" si="7"/>
        <v>0</v>
      </c>
      <c r="J27" s="33">
        <f t="shared" si="8"/>
        <v>0</v>
      </c>
    </row>
    <row r="28" spans="1:10" x14ac:dyDescent="0.2">
      <c r="A28" s="28" t="s">
        <v>17</v>
      </c>
      <c r="B28" s="41"/>
      <c r="C28" s="30"/>
      <c r="D28" s="29"/>
      <c r="E28" s="31"/>
      <c r="F28" s="32">
        <f t="shared" si="6"/>
        <v>0</v>
      </c>
      <c r="G28" s="29"/>
      <c r="H28" s="31"/>
      <c r="I28" s="32">
        <f t="shared" ref="I28:I31" si="9">G28*H28</f>
        <v>0</v>
      </c>
      <c r="J28" s="33">
        <f t="shared" si="5"/>
        <v>0</v>
      </c>
    </row>
    <row r="29" spans="1:10" x14ac:dyDescent="0.2">
      <c r="A29" s="28" t="s">
        <v>17</v>
      </c>
      <c r="B29" s="41"/>
      <c r="C29" s="30"/>
      <c r="D29" s="29"/>
      <c r="E29" s="31"/>
      <c r="F29" s="32">
        <f t="shared" si="6"/>
        <v>0</v>
      </c>
      <c r="G29" s="29"/>
      <c r="H29" s="31"/>
      <c r="I29" s="32">
        <f t="shared" si="9"/>
        <v>0</v>
      </c>
      <c r="J29" s="33">
        <f t="shared" si="5"/>
        <v>0</v>
      </c>
    </row>
    <row r="30" spans="1:10" x14ac:dyDescent="0.2">
      <c r="A30" s="28" t="s">
        <v>17</v>
      </c>
      <c r="B30" s="41"/>
      <c r="C30" s="30"/>
      <c r="D30" s="29"/>
      <c r="E30" s="31"/>
      <c r="F30" s="32">
        <f t="shared" si="6"/>
        <v>0</v>
      </c>
      <c r="G30" s="29"/>
      <c r="H30" s="31"/>
      <c r="I30" s="32">
        <f t="shared" si="9"/>
        <v>0</v>
      </c>
      <c r="J30" s="33">
        <f t="shared" si="5"/>
        <v>0</v>
      </c>
    </row>
    <row r="31" spans="1:10" x14ac:dyDescent="0.2">
      <c r="A31" s="28" t="s">
        <v>17</v>
      </c>
      <c r="B31" s="41"/>
      <c r="C31" s="30"/>
      <c r="D31" s="29"/>
      <c r="E31" s="31"/>
      <c r="F31" s="32">
        <f t="shared" si="6"/>
        <v>0</v>
      </c>
      <c r="G31" s="29"/>
      <c r="H31" s="31"/>
      <c r="I31" s="32">
        <f t="shared" si="9"/>
        <v>0</v>
      </c>
      <c r="J31" s="33">
        <f t="shared" si="5"/>
        <v>0</v>
      </c>
    </row>
    <row r="32" spans="1:10" ht="15" x14ac:dyDescent="0.25">
      <c r="A32" s="18" t="str">
        <f>+A21&amp;" total"</f>
        <v>Arbejdspakke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29</v>
      </c>
      <c r="B34" s="26"/>
      <c r="C34" s="27"/>
      <c r="D34" s="39"/>
      <c r="E34" s="40"/>
      <c r="F34" s="32"/>
      <c r="G34" s="39"/>
      <c r="H34" s="40"/>
      <c r="I34" s="32"/>
      <c r="J34" s="33"/>
    </row>
    <row r="35" spans="1:10" x14ac:dyDescent="0.2">
      <c r="A35" s="28" t="s">
        <v>17</v>
      </c>
      <c r="B35" s="41"/>
      <c r="C35" s="30"/>
      <c r="D35" s="29"/>
      <c r="E35" s="31"/>
      <c r="F35" s="32">
        <f t="shared" ref="F35:F41" si="10">D35*E35</f>
        <v>0</v>
      </c>
      <c r="G35" s="29"/>
      <c r="H35" s="31"/>
      <c r="I35" s="32">
        <f>G35*H35</f>
        <v>0</v>
      </c>
      <c r="J35" s="33">
        <f t="shared" ref="J35:J44" si="11">+F35-I35</f>
        <v>0</v>
      </c>
    </row>
    <row r="36" spans="1:10" x14ac:dyDescent="0.2">
      <c r="A36" s="28" t="s">
        <v>17</v>
      </c>
      <c r="B36" s="41"/>
      <c r="C36" s="30"/>
      <c r="D36" s="29"/>
      <c r="E36" s="31"/>
      <c r="F36" s="32">
        <f t="shared" si="10"/>
        <v>0</v>
      </c>
      <c r="G36" s="29"/>
      <c r="H36" s="31"/>
      <c r="I36" s="32">
        <f t="shared" ref="I36:I40" si="12">G36*H36</f>
        <v>0</v>
      </c>
      <c r="J36" s="33">
        <f t="shared" ref="J36:J40" si="13">+F36-I36</f>
        <v>0</v>
      </c>
    </row>
    <row r="37" spans="1:10" x14ac:dyDescent="0.2">
      <c r="A37" s="28" t="s">
        <v>17</v>
      </c>
      <c r="B37" s="41"/>
      <c r="C37" s="30"/>
      <c r="D37" s="29"/>
      <c r="E37" s="31"/>
      <c r="F37" s="32">
        <f t="shared" si="10"/>
        <v>0</v>
      </c>
      <c r="G37" s="29"/>
      <c r="H37" s="31"/>
      <c r="I37" s="32">
        <f t="shared" si="12"/>
        <v>0</v>
      </c>
      <c r="J37" s="33">
        <f t="shared" si="13"/>
        <v>0</v>
      </c>
    </row>
    <row r="38" spans="1:10" x14ac:dyDescent="0.2">
      <c r="A38" s="28" t="s">
        <v>17</v>
      </c>
      <c r="B38" s="41"/>
      <c r="C38" s="30"/>
      <c r="D38" s="29"/>
      <c r="E38" s="31"/>
      <c r="F38" s="32">
        <f t="shared" si="10"/>
        <v>0</v>
      </c>
      <c r="G38" s="29"/>
      <c r="H38" s="31"/>
      <c r="I38" s="32">
        <f t="shared" si="12"/>
        <v>0</v>
      </c>
      <c r="J38" s="33">
        <f t="shared" si="13"/>
        <v>0</v>
      </c>
    </row>
    <row r="39" spans="1:10" x14ac:dyDescent="0.2">
      <c r="A39" s="28" t="s">
        <v>17</v>
      </c>
      <c r="B39" s="41"/>
      <c r="C39" s="30"/>
      <c r="D39" s="29"/>
      <c r="E39" s="31"/>
      <c r="F39" s="32">
        <f t="shared" si="10"/>
        <v>0</v>
      </c>
      <c r="G39" s="29"/>
      <c r="H39" s="31"/>
      <c r="I39" s="32">
        <f t="shared" si="12"/>
        <v>0</v>
      </c>
      <c r="J39" s="33">
        <f t="shared" si="13"/>
        <v>0</v>
      </c>
    </row>
    <row r="40" spans="1:10" x14ac:dyDescent="0.2">
      <c r="A40" s="28" t="s">
        <v>17</v>
      </c>
      <c r="B40" s="41"/>
      <c r="C40" s="30"/>
      <c r="D40" s="29"/>
      <c r="E40" s="31"/>
      <c r="F40" s="32">
        <f t="shared" si="10"/>
        <v>0</v>
      </c>
      <c r="G40" s="29"/>
      <c r="H40" s="31"/>
      <c r="I40" s="32">
        <f t="shared" si="12"/>
        <v>0</v>
      </c>
      <c r="J40" s="33">
        <f t="shared" si="13"/>
        <v>0</v>
      </c>
    </row>
    <row r="41" spans="1:10" x14ac:dyDescent="0.2">
      <c r="A41" s="28" t="s">
        <v>17</v>
      </c>
      <c r="B41" s="41"/>
      <c r="C41" s="30"/>
      <c r="D41" s="29"/>
      <c r="E41" s="31"/>
      <c r="F41" s="32">
        <f t="shared" si="10"/>
        <v>0</v>
      </c>
      <c r="G41" s="29"/>
      <c r="H41" s="31"/>
      <c r="I41" s="32">
        <f t="shared" ref="I41:I44" si="14">G41*H41</f>
        <v>0</v>
      </c>
      <c r="J41" s="33">
        <f t="shared" si="11"/>
        <v>0</v>
      </c>
    </row>
    <row r="42" spans="1:10" x14ac:dyDescent="0.2">
      <c r="A42" s="28" t="s">
        <v>17</v>
      </c>
      <c r="B42" s="41"/>
      <c r="C42" s="30"/>
      <c r="D42" s="29"/>
      <c r="E42" s="31"/>
      <c r="F42" s="32">
        <f t="shared" ref="F42:F44" si="15">D42*E42</f>
        <v>0</v>
      </c>
      <c r="G42" s="29"/>
      <c r="H42" s="31"/>
      <c r="I42" s="32">
        <f t="shared" si="14"/>
        <v>0</v>
      </c>
      <c r="J42" s="33">
        <f t="shared" si="11"/>
        <v>0</v>
      </c>
    </row>
    <row r="43" spans="1:10" x14ac:dyDescent="0.2">
      <c r="A43" s="28" t="s">
        <v>17</v>
      </c>
      <c r="B43" s="41"/>
      <c r="C43" s="30"/>
      <c r="D43" s="29"/>
      <c r="E43" s="31"/>
      <c r="F43" s="32">
        <f t="shared" si="15"/>
        <v>0</v>
      </c>
      <c r="G43" s="29"/>
      <c r="H43" s="31"/>
      <c r="I43" s="32">
        <f t="shared" si="14"/>
        <v>0</v>
      </c>
      <c r="J43" s="33">
        <f t="shared" si="11"/>
        <v>0</v>
      </c>
    </row>
    <row r="44" spans="1:10" x14ac:dyDescent="0.2">
      <c r="A44" s="28" t="s">
        <v>17</v>
      </c>
      <c r="B44" s="41"/>
      <c r="C44" s="30"/>
      <c r="D44" s="29"/>
      <c r="E44" s="31"/>
      <c r="F44" s="32">
        <f t="shared" si="15"/>
        <v>0</v>
      </c>
      <c r="G44" s="29"/>
      <c r="H44" s="31"/>
      <c r="I44" s="32">
        <f t="shared" si="14"/>
        <v>0</v>
      </c>
      <c r="J44" s="33">
        <f t="shared" si="11"/>
        <v>0</v>
      </c>
    </row>
    <row r="45" spans="1:10" ht="15" x14ac:dyDescent="0.25">
      <c r="A45" s="18" t="str">
        <f>+A34&amp;" total"</f>
        <v>Arbejdspakke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18</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v>
      </c>
      <c r="B49" s="19"/>
      <c r="C49" s="20"/>
      <c r="D49" s="52" t="s">
        <v>19</v>
      </c>
      <c r="E49" s="53" t="s">
        <v>20</v>
      </c>
      <c r="F49" s="23"/>
      <c r="G49" s="52" t="s">
        <v>19</v>
      </c>
      <c r="H49" s="53" t="s">
        <v>20</v>
      </c>
      <c r="I49" s="23"/>
      <c r="J49" s="24"/>
    </row>
    <row r="50" spans="1:10" x14ac:dyDescent="0.2">
      <c r="A50" s="54" t="s">
        <v>38</v>
      </c>
      <c r="B50" s="55"/>
      <c r="C50" s="56"/>
      <c r="D50" s="57"/>
      <c r="E50" s="31"/>
      <c r="F50" s="32">
        <f>D50*E50</f>
        <v>0</v>
      </c>
      <c r="G50" s="57"/>
      <c r="H50" s="31"/>
      <c r="I50" s="32">
        <f>G50*H50</f>
        <v>0</v>
      </c>
      <c r="J50" s="33">
        <f t="shared" ref="J50:J69" si="16">+F50-I50</f>
        <v>0</v>
      </c>
    </row>
    <row r="51" spans="1:10" x14ac:dyDescent="0.2">
      <c r="A51" s="54" t="s">
        <v>37</v>
      </c>
      <c r="B51" s="55"/>
      <c r="C51" s="56"/>
      <c r="D51" s="57"/>
      <c r="E51" s="31"/>
      <c r="F51" s="32">
        <f t="shared" ref="F51:F69" si="17">D51*E51</f>
        <v>0</v>
      </c>
      <c r="G51" s="57"/>
      <c r="H51" s="31"/>
      <c r="I51" s="32">
        <f t="shared" ref="I51:I69" si="18">G51*H51</f>
        <v>0</v>
      </c>
      <c r="J51" s="33">
        <f t="shared" si="16"/>
        <v>0</v>
      </c>
    </row>
    <row r="52" spans="1:10" ht="15" x14ac:dyDescent="0.2">
      <c r="A52" s="54" t="s">
        <v>36</v>
      </c>
      <c r="B52" s="55"/>
      <c r="C52" s="56"/>
      <c r="D52" s="57"/>
      <c r="E52" s="31"/>
      <c r="F52" s="32">
        <f t="shared" si="17"/>
        <v>0</v>
      </c>
      <c r="G52" s="57"/>
      <c r="H52" s="31"/>
      <c r="I52" s="32">
        <f t="shared" si="18"/>
        <v>0</v>
      </c>
      <c r="J52" s="33">
        <f t="shared" si="16"/>
        <v>0</v>
      </c>
    </row>
    <row r="53" spans="1:10" x14ac:dyDescent="0.2">
      <c r="A53" s="54" t="s">
        <v>35</v>
      </c>
      <c r="B53" s="55"/>
      <c r="C53" s="56"/>
      <c r="D53" s="57"/>
      <c r="E53" s="31"/>
      <c r="F53" s="32">
        <f t="shared" si="17"/>
        <v>0</v>
      </c>
      <c r="G53" s="57"/>
      <c r="H53" s="31"/>
      <c r="I53" s="32">
        <f t="shared" si="18"/>
        <v>0</v>
      </c>
      <c r="J53" s="33">
        <f t="shared" si="16"/>
        <v>0</v>
      </c>
    </row>
    <row r="54" spans="1:10" x14ac:dyDescent="0.2">
      <c r="A54" s="54" t="s">
        <v>34</v>
      </c>
      <c r="B54" s="55"/>
      <c r="C54" s="56"/>
      <c r="D54" s="57"/>
      <c r="E54" s="31"/>
      <c r="F54" s="32">
        <f t="shared" si="17"/>
        <v>0</v>
      </c>
      <c r="G54" s="57"/>
      <c r="H54" s="31"/>
      <c r="I54" s="32">
        <f t="shared" si="18"/>
        <v>0</v>
      </c>
      <c r="J54" s="33">
        <f t="shared" si="16"/>
        <v>0</v>
      </c>
    </row>
    <row r="55" spans="1:10" x14ac:dyDescent="0.2">
      <c r="A55" s="54" t="s">
        <v>33</v>
      </c>
      <c r="B55" s="55"/>
      <c r="C55" s="56"/>
      <c r="D55" s="57"/>
      <c r="E55" s="31"/>
      <c r="F55" s="32">
        <f t="shared" ref="F55:F67" si="19">D55*E55</f>
        <v>0</v>
      </c>
      <c r="G55" s="57"/>
      <c r="H55" s="31"/>
      <c r="I55" s="32">
        <f t="shared" ref="I55:I67" si="20">G55*H55</f>
        <v>0</v>
      </c>
      <c r="J55" s="33">
        <f t="shared" ref="J55:J67" si="21">+F55-I55</f>
        <v>0</v>
      </c>
    </row>
    <row r="56" spans="1:10" x14ac:dyDescent="0.2">
      <c r="A56" s="54" t="s">
        <v>32</v>
      </c>
      <c r="B56" s="55"/>
      <c r="C56" s="56"/>
      <c r="D56" s="57"/>
      <c r="E56" s="31"/>
      <c r="F56" s="32">
        <f t="shared" si="19"/>
        <v>0</v>
      </c>
      <c r="G56" s="57"/>
      <c r="H56" s="31"/>
      <c r="I56" s="32">
        <f t="shared" si="20"/>
        <v>0</v>
      </c>
      <c r="J56" s="33">
        <f t="shared" si="21"/>
        <v>0</v>
      </c>
    </row>
    <row r="57" spans="1:10" x14ac:dyDescent="0.2">
      <c r="A57" s="54" t="s">
        <v>31</v>
      </c>
      <c r="B57" s="55"/>
      <c r="C57" s="56"/>
      <c r="D57" s="57"/>
      <c r="E57" s="31"/>
      <c r="F57" s="32">
        <f t="shared" si="19"/>
        <v>0</v>
      </c>
      <c r="G57" s="57"/>
      <c r="H57" s="31"/>
      <c r="I57" s="32">
        <f t="shared" si="20"/>
        <v>0</v>
      </c>
      <c r="J57" s="33">
        <f t="shared" si="21"/>
        <v>0</v>
      </c>
    </row>
    <row r="58" spans="1:10" x14ac:dyDescent="0.2">
      <c r="A58" s="54" t="s">
        <v>26</v>
      </c>
      <c r="B58" s="55"/>
      <c r="C58" s="56"/>
      <c r="D58" s="57"/>
      <c r="E58" s="31"/>
      <c r="F58" s="32">
        <f t="shared" si="19"/>
        <v>0</v>
      </c>
      <c r="G58" s="57"/>
      <c r="H58" s="31"/>
      <c r="I58" s="32">
        <f t="shared" si="20"/>
        <v>0</v>
      </c>
      <c r="J58" s="33">
        <f t="shared" si="21"/>
        <v>0</v>
      </c>
    </row>
    <row r="59" spans="1:10" x14ac:dyDescent="0.2">
      <c r="A59" s="54" t="s">
        <v>26</v>
      </c>
      <c r="B59" s="55"/>
      <c r="C59" s="56"/>
      <c r="D59" s="57"/>
      <c r="E59" s="31"/>
      <c r="F59" s="32">
        <f t="shared" si="19"/>
        <v>0</v>
      </c>
      <c r="G59" s="57"/>
      <c r="H59" s="31"/>
      <c r="I59" s="32">
        <f t="shared" si="20"/>
        <v>0</v>
      </c>
      <c r="J59" s="33">
        <f t="shared" si="21"/>
        <v>0</v>
      </c>
    </row>
    <row r="60" spans="1:10" x14ac:dyDescent="0.2">
      <c r="A60" s="54" t="s">
        <v>26</v>
      </c>
      <c r="B60" s="55"/>
      <c r="C60" s="56"/>
      <c r="D60" s="57"/>
      <c r="E60" s="31"/>
      <c r="F60" s="32">
        <f t="shared" si="19"/>
        <v>0</v>
      </c>
      <c r="G60" s="57"/>
      <c r="H60" s="31"/>
      <c r="I60" s="32">
        <f t="shared" si="20"/>
        <v>0</v>
      </c>
      <c r="J60" s="33">
        <f t="shared" si="21"/>
        <v>0</v>
      </c>
    </row>
    <row r="61" spans="1:10" x14ac:dyDescent="0.2">
      <c r="A61" s="54" t="s">
        <v>26</v>
      </c>
      <c r="B61" s="55"/>
      <c r="C61" s="56"/>
      <c r="D61" s="57"/>
      <c r="E61" s="31"/>
      <c r="F61" s="32">
        <f t="shared" si="19"/>
        <v>0</v>
      </c>
      <c r="G61" s="57"/>
      <c r="H61" s="31"/>
      <c r="I61" s="32">
        <f t="shared" si="20"/>
        <v>0</v>
      </c>
      <c r="J61" s="33">
        <f t="shared" si="21"/>
        <v>0</v>
      </c>
    </row>
    <row r="62" spans="1:10" x14ac:dyDescent="0.2">
      <c r="A62" s="54" t="s">
        <v>26</v>
      </c>
      <c r="B62" s="55"/>
      <c r="C62" s="56"/>
      <c r="D62" s="57"/>
      <c r="E62" s="31"/>
      <c r="F62" s="32">
        <f t="shared" si="19"/>
        <v>0</v>
      </c>
      <c r="G62" s="57"/>
      <c r="H62" s="31"/>
      <c r="I62" s="32">
        <f t="shared" si="20"/>
        <v>0</v>
      </c>
      <c r="J62" s="33">
        <f t="shared" si="21"/>
        <v>0</v>
      </c>
    </row>
    <row r="63" spans="1:10" x14ac:dyDescent="0.2">
      <c r="A63" s="54" t="s">
        <v>26</v>
      </c>
      <c r="B63" s="55"/>
      <c r="C63" s="56"/>
      <c r="D63" s="57"/>
      <c r="E63" s="31"/>
      <c r="F63" s="32">
        <f t="shared" si="19"/>
        <v>0</v>
      </c>
      <c r="G63" s="57"/>
      <c r="H63" s="31"/>
      <c r="I63" s="32">
        <f t="shared" si="20"/>
        <v>0</v>
      </c>
      <c r="J63" s="33">
        <f t="shared" si="21"/>
        <v>0</v>
      </c>
    </row>
    <row r="64" spans="1:10" x14ac:dyDescent="0.2">
      <c r="A64" s="54" t="s">
        <v>26</v>
      </c>
      <c r="B64" s="55"/>
      <c r="C64" s="56"/>
      <c r="D64" s="57"/>
      <c r="E64" s="31"/>
      <c r="F64" s="32">
        <f t="shared" si="19"/>
        <v>0</v>
      </c>
      <c r="G64" s="57"/>
      <c r="H64" s="31"/>
      <c r="I64" s="32">
        <f t="shared" si="20"/>
        <v>0</v>
      </c>
      <c r="J64" s="33">
        <f t="shared" si="21"/>
        <v>0</v>
      </c>
    </row>
    <row r="65" spans="1:10" x14ac:dyDescent="0.2">
      <c r="A65" s="54" t="s">
        <v>26</v>
      </c>
      <c r="B65" s="55"/>
      <c r="C65" s="56"/>
      <c r="D65" s="57"/>
      <c r="E65" s="31"/>
      <c r="F65" s="32">
        <f t="shared" si="19"/>
        <v>0</v>
      </c>
      <c r="G65" s="57"/>
      <c r="H65" s="31"/>
      <c r="I65" s="32">
        <f t="shared" si="20"/>
        <v>0</v>
      </c>
      <c r="J65" s="33">
        <f t="shared" si="21"/>
        <v>0</v>
      </c>
    </row>
    <row r="66" spans="1:10" x14ac:dyDescent="0.2">
      <c r="A66" s="54" t="s">
        <v>26</v>
      </c>
      <c r="B66" s="55"/>
      <c r="C66" s="56"/>
      <c r="D66" s="57"/>
      <c r="E66" s="31"/>
      <c r="F66" s="32">
        <f t="shared" si="19"/>
        <v>0</v>
      </c>
      <c r="G66" s="57"/>
      <c r="H66" s="31"/>
      <c r="I66" s="32">
        <f t="shared" si="20"/>
        <v>0</v>
      </c>
      <c r="J66" s="33">
        <f t="shared" si="21"/>
        <v>0</v>
      </c>
    </row>
    <row r="67" spans="1:10" x14ac:dyDescent="0.2">
      <c r="A67" s="54" t="s">
        <v>26</v>
      </c>
      <c r="B67" s="55"/>
      <c r="C67" s="56"/>
      <c r="D67" s="57"/>
      <c r="E67" s="31"/>
      <c r="F67" s="32">
        <f t="shared" si="19"/>
        <v>0</v>
      </c>
      <c r="G67" s="57"/>
      <c r="H67" s="31"/>
      <c r="I67" s="32">
        <f t="shared" si="20"/>
        <v>0</v>
      </c>
      <c r="J67" s="33">
        <f t="shared" si="21"/>
        <v>0</v>
      </c>
    </row>
    <row r="68" spans="1:10" x14ac:dyDescent="0.2">
      <c r="A68" s="54" t="s">
        <v>26</v>
      </c>
      <c r="B68" s="55"/>
      <c r="C68" s="56"/>
      <c r="D68" s="57"/>
      <c r="E68" s="31"/>
      <c r="F68" s="32">
        <f t="shared" si="17"/>
        <v>0</v>
      </c>
      <c r="G68" s="57"/>
      <c r="H68" s="31"/>
      <c r="I68" s="32">
        <f t="shared" si="18"/>
        <v>0</v>
      </c>
      <c r="J68" s="33">
        <f t="shared" si="16"/>
        <v>0</v>
      </c>
    </row>
    <row r="69" spans="1:10" x14ac:dyDescent="0.2">
      <c r="A69" s="54" t="s">
        <v>26</v>
      </c>
      <c r="B69" s="55"/>
      <c r="C69" s="56"/>
      <c r="D69" s="57"/>
      <c r="E69" s="31"/>
      <c r="F69" s="32">
        <f t="shared" si="17"/>
        <v>0</v>
      </c>
      <c r="G69" s="57"/>
      <c r="H69" s="31"/>
      <c r="I69" s="32">
        <f t="shared" si="18"/>
        <v>0</v>
      </c>
      <c r="J69" s="33">
        <f t="shared" si="16"/>
        <v>0</v>
      </c>
    </row>
    <row r="70" spans="1:10" x14ac:dyDescent="0.2">
      <c r="A70" s="38"/>
      <c r="B70" s="21"/>
      <c r="C70" s="23"/>
      <c r="D70" s="21"/>
      <c r="E70" s="40"/>
      <c r="F70" s="32"/>
      <c r="G70" s="21"/>
      <c r="H70" s="40"/>
      <c r="I70" s="32"/>
      <c r="J70" s="33"/>
    </row>
    <row r="71" spans="1:10" ht="15" x14ac:dyDescent="0.25">
      <c r="A71" s="43" t="s">
        <v>21</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22</v>
      </c>
      <c r="B73" s="19"/>
      <c r="C73" s="20"/>
      <c r="D73" s="34"/>
      <c r="E73" s="35"/>
      <c r="F73" s="36">
        <f>F71+F47</f>
        <v>0</v>
      </c>
      <c r="G73" s="34"/>
      <c r="H73" s="35"/>
      <c r="I73" s="36">
        <f>I71+I47</f>
        <v>0</v>
      </c>
      <c r="J73" s="37">
        <f t="shared" ref="J73" si="22">+F73-I73</f>
        <v>0</v>
      </c>
    </row>
    <row r="74" spans="1:10" x14ac:dyDescent="0.2">
      <c r="A74" s="58"/>
      <c r="B74" s="48"/>
      <c r="C74" s="49"/>
      <c r="D74" s="21"/>
      <c r="E74" s="22"/>
      <c r="F74" s="23"/>
      <c r="G74" s="21"/>
      <c r="H74" s="22"/>
      <c r="I74" s="23"/>
      <c r="J74" s="24"/>
    </row>
    <row r="75" spans="1:10" x14ac:dyDescent="0.2">
      <c r="A75" s="23" t="s">
        <v>23</v>
      </c>
      <c r="B75" s="55"/>
      <c r="C75" s="56"/>
      <c r="D75" s="39"/>
      <c r="E75" s="40"/>
      <c r="F75" s="32">
        <f>0.05*(1)*F73</f>
        <v>0</v>
      </c>
      <c r="G75" s="39"/>
      <c r="H75" s="40"/>
      <c r="I75" s="32">
        <f>0.05*(1)*I73</f>
        <v>0</v>
      </c>
      <c r="J75" s="33">
        <f t="shared" ref="J75" si="23">+F75-I75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24">+F77-I77</f>
        <v>0</v>
      </c>
    </row>
    <row r="78" spans="1:10" x14ac:dyDescent="0.2">
      <c r="A78" s="67"/>
      <c r="B78" s="68"/>
      <c r="C78" s="69"/>
      <c r="D78" s="70"/>
      <c r="J78" s="70"/>
    </row>
  </sheetData>
  <sheetProtection algorithmName="SHA-512" hashValue="wfqtBjBDg7s2ZtTyTc86egVHVk905KFU1MUOEFAAKpEnozvFV9uFEqlU6k0MIrUSTQJa1hpmQ5pLo/eb511oGQ==" saltValue="Z6TcKJ1cT8bkdOH7mGVj6A=="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3CE30-30B5-4109-BA0F-A1F03FB02420}">
  <sheetPr>
    <pageSetUpPr fitToPage="1"/>
  </sheetPr>
  <dimension ref="A1:J78"/>
  <sheetViews>
    <sheetView zoomScaleNormal="100" workbookViewId="0">
      <selection activeCell="I1" sqref="I1:I1048576"/>
    </sheetView>
  </sheetViews>
  <sheetFormatPr defaultColWidth="8.7109375" defaultRowHeight="14.25" customHeight="1" x14ac:dyDescent="0.2"/>
  <cols>
    <col min="1" max="2" width="73.85546875" style="3" customWidth="1"/>
    <col min="3" max="3" width="46.5703125" style="3" customWidth="1"/>
    <col min="4" max="5" width="12.7109375" style="3" customWidth="1"/>
    <col min="6" max="6" width="15.140625" style="3" customWidth="1"/>
    <col min="7" max="8" width="12.7109375" style="3"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10</v>
      </c>
      <c r="C2" s="5">
        <v>2025</v>
      </c>
      <c r="D2" s="2"/>
      <c r="E2" s="2"/>
      <c r="F2" s="2"/>
      <c r="G2" s="2"/>
      <c r="H2" s="2"/>
      <c r="I2" s="2"/>
      <c r="J2" s="2"/>
    </row>
    <row r="3" spans="1:10" ht="18" x14ac:dyDescent="0.25">
      <c r="A3" s="1"/>
      <c r="B3" s="6"/>
      <c r="C3" s="7"/>
      <c r="D3" s="2"/>
      <c r="E3" s="2"/>
      <c r="F3" s="2"/>
      <c r="G3" s="2"/>
      <c r="H3" s="2"/>
      <c r="I3" s="2"/>
      <c r="J3" s="2"/>
    </row>
    <row r="4" spans="1:10" ht="15.75" thickBot="1" x14ac:dyDescent="0.3">
      <c r="A4" s="1"/>
      <c r="B4" s="8" t="s">
        <v>25</v>
      </c>
      <c r="C4" s="8"/>
      <c r="D4" s="9"/>
      <c r="E4" s="2"/>
      <c r="F4" s="2"/>
      <c r="G4" s="2"/>
      <c r="H4" s="2"/>
      <c r="I4" s="2"/>
      <c r="J4" s="2"/>
    </row>
    <row r="5" spans="1:10" ht="18" x14ac:dyDescent="0.25">
      <c r="A5" s="10" t="str">
        <f>+"Regnskab og Budget – "&amp;Overview!B4</f>
        <v xml:space="preserve">Regnskab og Budget – </v>
      </c>
      <c r="B5" s="11" t="s">
        <v>12</v>
      </c>
      <c r="C5" s="12" t="s">
        <v>13</v>
      </c>
      <c r="D5" s="194" t="str">
        <f>+"Realiseret "&amp;C2</f>
        <v>Realiseret 2025</v>
      </c>
      <c r="E5" s="195"/>
      <c r="F5" s="196"/>
      <c r="G5" s="194" t="str">
        <f>+"Budget "&amp;C2</f>
        <v>Budget 2025</v>
      </c>
      <c r="H5" s="195"/>
      <c r="I5" s="196"/>
      <c r="J5" s="13" t="s">
        <v>8</v>
      </c>
    </row>
    <row r="6" spans="1:10" ht="15.75" thickBot="1" x14ac:dyDescent="0.3">
      <c r="A6" s="14"/>
      <c r="B6" s="8"/>
      <c r="C6" s="15"/>
      <c r="D6" s="2" t="s">
        <v>14</v>
      </c>
      <c r="E6" s="2" t="s">
        <v>15</v>
      </c>
      <c r="F6" s="16" t="s">
        <v>16</v>
      </c>
      <c r="G6" s="2" t="s">
        <v>14</v>
      </c>
      <c r="H6" s="2" t="s">
        <v>15</v>
      </c>
      <c r="I6" s="16" t="s">
        <v>16</v>
      </c>
      <c r="J6" s="17" t="s">
        <v>16</v>
      </c>
    </row>
    <row r="7" spans="1:10" ht="15" x14ac:dyDescent="0.25">
      <c r="A7" s="18" t="s">
        <v>4</v>
      </c>
      <c r="B7" s="19"/>
      <c r="C7" s="20"/>
      <c r="D7" s="21"/>
      <c r="E7" s="22"/>
      <c r="F7" s="23"/>
      <c r="G7" s="21"/>
      <c r="H7" s="22"/>
      <c r="I7" s="23"/>
      <c r="J7" s="24"/>
    </row>
    <row r="8" spans="1:10" x14ac:dyDescent="0.2">
      <c r="A8" s="25" t="s">
        <v>27</v>
      </c>
      <c r="B8" s="26"/>
      <c r="C8" s="27"/>
      <c r="D8" s="21"/>
      <c r="E8" s="22"/>
      <c r="F8" s="23"/>
      <c r="G8" s="21"/>
      <c r="H8" s="22"/>
      <c r="I8" s="23"/>
      <c r="J8" s="24"/>
    </row>
    <row r="9" spans="1:10" x14ac:dyDescent="0.2">
      <c r="A9" s="28" t="s">
        <v>17</v>
      </c>
      <c r="B9" s="41"/>
      <c r="C9" s="30"/>
      <c r="D9" s="29"/>
      <c r="E9" s="31"/>
      <c r="F9" s="32">
        <f>D9*E9</f>
        <v>0</v>
      </c>
      <c r="G9" s="29"/>
      <c r="H9" s="31"/>
      <c r="I9" s="32">
        <f>G9*H9</f>
        <v>0</v>
      </c>
      <c r="J9" s="33">
        <f>+F9-I9</f>
        <v>0</v>
      </c>
    </row>
    <row r="10" spans="1:10" x14ac:dyDescent="0.2">
      <c r="A10" s="28" t="s">
        <v>17</v>
      </c>
      <c r="B10" s="41"/>
      <c r="C10" s="30"/>
      <c r="D10" s="29"/>
      <c r="E10" s="31"/>
      <c r="F10" s="32">
        <f t="shared" ref="F10:F14" si="0">D10*E10</f>
        <v>0</v>
      </c>
      <c r="G10" s="29"/>
      <c r="H10" s="31"/>
      <c r="I10" s="32">
        <f t="shared" ref="I10:I14" si="1">G10*H10</f>
        <v>0</v>
      </c>
      <c r="J10" s="33">
        <f t="shared" ref="J10:J14" si="2">+F10-I10</f>
        <v>0</v>
      </c>
    </row>
    <row r="11" spans="1:10" x14ac:dyDescent="0.2">
      <c r="A11" s="28" t="s">
        <v>17</v>
      </c>
      <c r="B11" s="41"/>
      <c r="C11" s="30"/>
      <c r="D11" s="29"/>
      <c r="E11" s="31"/>
      <c r="F11" s="32">
        <f t="shared" si="0"/>
        <v>0</v>
      </c>
      <c r="G11" s="29"/>
      <c r="H11" s="31"/>
      <c r="I11" s="32">
        <f t="shared" si="1"/>
        <v>0</v>
      </c>
      <c r="J11" s="33">
        <f t="shared" si="2"/>
        <v>0</v>
      </c>
    </row>
    <row r="12" spans="1:10" x14ac:dyDescent="0.2">
      <c r="A12" s="28" t="s">
        <v>17</v>
      </c>
      <c r="B12" s="41"/>
      <c r="C12" s="30"/>
      <c r="D12" s="29"/>
      <c r="E12" s="31"/>
      <c r="F12" s="32">
        <f t="shared" si="0"/>
        <v>0</v>
      </c>
      <c r="G12" s="29"/>
      <c r="H12" s="31"/>
      <c r="I12" s="32">
        <f t="shared" si="1"/>
        <v>0</v>
      </c>
      <c r="J12" s="33">
        <f t="shared" si="2"/>
        <v>0</v>
      </c>
    </row>
    <row r="13" spans="1:10" x14ac:dyDescent="0.2">
      <c r="A13" s="28" t="s">
        <v>17</v>
      </c>
      <c r="B13" s="41"/>
      <c r="C13" s="30"/>
      <c r="D13" s="29"/>
      <c r="E13" s="31"/>
      <c r="F13" s="32">
        <f t="shared" si="0"/>
        <v>0</v>
      </c>
      <c r="G13" s="29"/>
      <c r="H13" s="31"/>
      <c r="I13" s="32">
        <f t="shared" si="1"/>
        <v>0</v>
      </c>
      <c r="J13" s="33">
        <f t="shared" si="2"/>
        <v>0</v>
      </c>
    </row>
    <row r="14" spans="1:10" x14ac:dyDescent="0.2">
      <c r="A14" s="28" t="s">
        <v>17</v>
      </c>
      <c r="B14" s="41"/>
      <c r="C14" s="30"/>
      <c r="D14" s="29"/>
      <c r="E14" s="31"/>
      <c r="F14" s="32">
        <f t="shared" si="0"/>
        <v>0</v>
      </c>
      <c r="G14" s="29"/>
      <c r="H14" s="31"/>
      <c r="I14" s="32">
        <f t="shared" si="1"/>
        <v>0</v>
      </c>
      <c r="J14" s="33">
        <f t="shared" si="2"/>
        <v>0</v>
      </c>
    </row>
    <row r="15" spans="1:10" x14ac:dyDescent="0.2">
      <c r="A15" s="28" t="s">
        <v>17</v>
      </c>
      <c r="B15" s="41"/>
      <c r="C15" s="30"/>
      <c r="D15" s="29"/>
      <c r="E15" s="31"/>
      <c r="F15" s="32">
        <f t="shared" ref="F15:F18" si="3">D15*E15</f>
        <v>0</v>
      </c>
      <c r="G15" s="29"/>
      <c r="H15" s="31"/>
      <c r="I15" s="32">
        <f t="shared" ref="I15:I18" si="4">G15*H15</f>
        <v>0</v>
      </c>
      <c r="J15" s="33">
        <f t="shared" ref="J15:J18" si="5">+F15-I15</f>
        <v>0</v>
      </c>
    </row>
    <row r="16" spans="1:10" x14ac:dyDescent="0.2">
      <c r="A16" s="28" t="s">
        <v>17</v>
      </c>
      <c r="B16" s="41"/>
      <c r="C16" s="30"/>
      <c r="D16" s="29"/>
      <c r="E16" s="31"/>
      <c r="F16" s="32">
        <f t="shared" si="3"/>
        <v>0</v>
      </c>
      <c r="G16" s="29"/>
      <c r="H16" s="31"/>
      <c r="I16" s="32">
        <f t="shared" si="4"/>
        <v>0</v>
      </c>
      <c r="J16" s="33">
        <f t="shared" si="5"/>
        <v>0</v>
      </c>
    </row>
    <row r="17" spans="1:10" x14ac:dyDescent="0.2">
      <c r="A17" s="28" t="s">
        <v>17</v>
      </c>
      <c r="B17" s="41"/>
      <c r="C17" s="30"/>
      <c r="D17" s="29"/>
      <c r="E17" s="31"/>
      <c r="F17" s="32">
        <f t="shared" si="3"/>
        <v>0</v>
      </c>
      <c r="G17" s="29"/>
      <c r="H17" s="31"/>
      <c r="I17" s="32">
        <f t="shared" si="4"/>
        <v>0</v>
      </c>
      <c r="J17" s="33">
        <f t="shared" si="5"/>
        <v>0</v>
      </c>
    </row>
    <row r="18" spans="1:10" x14ac:dyDescent="0.2">
      <c r="A18" s="28" t="s">
        <v>17</v>
      </c>
      <c r="B18" s="41"/>
      <c r="C18" s="30"/>
      <c r="D18" s="29"/>
      <c r="E18" s="31"/>
      <c r="F18" s="32">
        <f t="shared" si="3"/>
        <v>0</v>
      </c>
      <c r="G18" s="29"/>
      <c r="H18" s="31"/>
      <c r="I18" s="32">
        <f t="shared" si="4"/>
        <v>0</v>
      </c>
      <c r="J18" s="33">
        <f t="shared" si="5"/>
        <v>0</v>
      </c>
    </row>
    <row r="19" spans="1:10" ht="15" x14ac:dyDescent="0.25">
      <c r="A19" s="18" t="str">
        <f>+A8&amp;" total"</f>
        <v>Arbejdspakke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28</v>
      </c>
      <c r="B21" s="26"/>
      <c r="C21" s="27"/>
      <c r="D21" s="39"/>
      <c r="E21" s="40"/>
      <c r="F21" s="32"/>
      <c r="G21" s="39"/>
      <c r="H21" s="40"/>
      <c r="I21" s="32"/>
      <c r="J21" s="33"/>
    </row>
    <row r="22" spans="1:10" x14ac:dyDescent="0.2">
      <c r="A22" s="28" t="s">
        <v>17</v>
      </c>
      <c r="B22" s="41"/>
      <c r="C22" s="30"/>
      <c r="D22" s="29"/>
      <c r="E22" s="31"/>
      <c r="F22" s="32">
        <f t="shared" ref="F22:F29" si="6">D22*E22</f>
        <v>0</v>
      </c>
      <c r="G22" s="29"/>
      <c r="H22" s="31"/>
      <c r="I22" s="32">
        <f>G22*H22</f>
        <v>0</v>
      </c>
      <c r="J22" s="33">
        <f t="shared" ref="J22:J31" si="7">+F22-I22</f>
        <v>0</v>
      </c>
    </row>
    <row r="23" spans="1:10" x14ac:dyDescent="0.2">
      <c r="A23" s="28" t="s">
        <v>17</v>
      </c>
      <c r="B23" s="41"/>
      <c r="C23" s="30"/>
      <c r="D23" s="29"/>
      <c r="E23" s="31"/>
      <c r="F23" s="32">
        <f t="shared" si="6"/>
        <v>0</v>
      </c>
      <c r="G23" s="29"/>
      <c r="H23" s="31"/>
      <c r="I23" s="32">
        <f t="shared" ref="I23:I27" si="8">G23*H23</f>
        <v>0</v>
      </c>
      <c r="J23" s="33">
        <f t="shared" ref="J23:J27" si="9">+F23-I23</f>
        <v>0</v>
      </c>
    </row>
    <row r="24" spans="1:10" x14ac:dyDescent="0.2">
      <c r="A24" s="28" t="s">
        <v>17</v>
      </c>
      <c r="B24" s="41"/>
      <c r="C24" s="30"/>
      <c r="D24" s="29"/>
      <c r="E24" s="31"/>
      <c r="F24" s="32">
        <f t="shared" si="6"/>
        <v>0</v>
      </c>
      <c r="G24" s="29"/>
      <c r="H24" s="31"/>
      <c r="I24" s="32">
        <f t="shared" si="8"/>
        <v>0</v>
      </c>
      <c r="J24" s="33">
        <f t="shared" si="9"/>
        <v>0</v>
      </c>
    </row>
    <row r="25" spans="1:10" x14ac:dyDescent="0.2">
      <c r="A25" s="28" t="s">
        <v>17</v>
      </c>
      <c r="B25" s="41"/>
      <c r="C25" s="30"/>
      <c r="D25" s="29"/>
      <c r="E25" s="31"/>
      <c r="F25" s="32">
        <f t="shared" si="6"/>
        <v>0</v>
      </c>
      <c r="G25" s="29"/>
      <c r="H25" s="31"/>
      <c r="I25" s="32">
        <f t="shared" si="8"/>
        <v>0</v>
      </c>
      <c r="J25" s="33">
        <f t="shared" si="9"/>
        <v>0</v>
      </c>
    </row>
    <row r="26" spans="1:10" x14ac:dyDescent="0.2">
      <c r="A26" s="28" t="s">
        <v>17</v>
      </c>
      <c r="B26" s="41"/>
      <c r="C26" s="30"/>
      <c r="D26" s="29"/>
      <c r="E26" s="31"/>
      <c r="F26" s="32">
        <f t="shared" si="6"/>
        <v>0</v>
      </c>
      <c r="G26" s="29"/>
      <c r="H26" s="31"/>
      <c r="I26" s="32">
        <f t="shared" si="8"/>
        <v>0</v>
      </c>
      <c r="J26" s="33">
        <f t="shared" si="9"/>
        <v>0</v>
      </c>
    </row>
    <row r="27" spans="1:10" x14ac:dyDescent="0.2">
      <c r="A27" s="28" t="s">
        <v>17</v>
      </c>
      <c r="B27" s="41"/>
      <c r="C27" s="30"/>
      <c r="D27" s="29"/>
      <c r="E27" s="31"/>
      <c r="F27" s="32">
        <f t="shared" si="6"/>
        <v>0</v>
      </c>
      <c r="G27" s="29"/>
      <c r="H27" s="31"/>
      <c r="I27" s="32">
        <f t="shared" si="8"/>
        <v>0</v>
      </c>
      <c r="J27" s="33">
        <f t="shared" si="9"/>
        <v>0</v>
      </c>
    </row>
    <row r="28" spans="1:10" x14ac:dyDescent="0.2">
      <c r="A28" s="28" t="s">
        <v>17</v>
      </c>
      <c r="B28" s="41"/>
      <c r="C28" s="30"/>
      <c r="D28" s="29"/>
      <c r="E28" s="31"/>
      <c r="F28" s="32">
        <f t="shared" si="6"/>
        <v>0</v>
      </c>
      <c r="G28" s="29"/>
      <c r="H28" s="31"/>
      <c r="I28" s="32">
        <f t="shared" ref="I28:I31" si="10">G28*H28</f>
        <v>0</v>
      </c>
      <c r="J28" s="33">
        <f t="shared" si="7"/>
        <v>0</v>
      </c>
    </row>
    <row r="29" spans="1:10" x14ac:dyDescent="0.2">
      <c r="A29" s="28" t="s">
        <v>17</v>
      </c>
      <c r="B29" s="41"/>
      <c r="C29" s="30"/>
      <c r="D29" s="29"/>
      <c r="E29" s="31"/>
      <c r="F29" s="32">
        <f t="shared" si="6"/>
        <v>0</v>
      </c>
      <c r="G29" s="29"/>
      <c r="H29" s="31"/>
      <c r="I29" s="32">
        <f t="shared" si="10"/>
        <v>0</v>
      </c>
      <c r="J29" s="33">
        <f t="shared" si="7"/>
        <v>0</v>
      </c>
    </row>
    <row r="30" spans="1:10" x14ac:dyDescent="0.2">
      <c r="A30" s="28" t="s">
        <v>17</v>
      </c>
      <c r="B30" s="41"/>
      <c r="C30" s="30"/>
      <c r="D30" s="29"/>
      <c r="E30" s="31"/>
      <c r="F30" s="32">
        <f t="shared" ref="F30:F31" si="11">D30*E30</f>
        <v>0</v>
      </c>
      <c r="G30" s="29"/>
      <c r="H30" s="31"/>
      <c r="I30" s="32">
        <f t="shared" si="10"/>
        <v>0</v>
      </c>
      <c r="J30" s="33">
        <f t="shared" si="7"/>
        <v>0</v>
      </c>
    </row>
    <row r="31" spans="1:10" x14ac:dyDescent="0.2">
      <c r="A31" s="28" t="s">
        <v>17</v>
      </c>
      <c r="B31" s="41"/>
      <c r="C31" s="30"/>
      <c r="D31" s="29"/>
      <c r="E31" s="31"/>
      <c r="F31" s="32">
        <f t="shared" si="11"/>
        <v>0</v>
      </c>
      <c r="G31" s="29"/>
      <c r="H31" s="31"/>
      <c r="I31" s="32">
        <f t="shared" si="10"/>
        <v>0</v>
      </c>
      <c r="J31" s="33">
        <f t="shared" si="7"/>
        <v>0</v>
      </c>
    </row>
    <row r="32" spans="1:10" ht="15" x14ac:dyDescent="0.25">
      <c r="A32" s="18" t="str">
        <f>+A21&amp;" total"</f>
        <v>Arbejdspakke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29</v>
      </c>
      <c r="B34" s="26"/>
      <c r="C34" s="27"/>
      <c r="D34" s="39"/>
      <c r="E34" s="40"/>
      <c r="F34" s="32"/>
      <c r="G34" s="39"/>
      <c r="H34" s="40"/>
      <c r="I34" s="32"/>
      <c r="J34" s="33"/>
    </row>
    <row r="35" spans="1:10" x14ac:dyDescent="0.2">
      <c r="A35" s="28" t="s">
        <v>17</v>
      </c>
      <c r="B35" s="41"/>
      <c r="C35" s="30"/>
      <c r="D35" s="29"/>
      <c r="E35" s="31"/>
      <c r="F35" s="32">
        <f>D35*E35</f>
        <v>0</v>
      </c>
      <c r="G35" s="29"/>
      <c r="H35" s="31"/>
      <c r="I35" s="32">
        <f>G35*H35</f>
        <v>0</v>
      </c>
      <c r="J35" s="33">
        <f t="shared" ref="J35:J44" si="12">+F35-I35</f>
        <v>0</v>
      </c>
    </row>
    <row r="36" spans="1:10" x14ac:dyDescent="0.2">
      <c r="A36" s="28" t="s">
        <v>17</v>
      </c>
      <c r="B36" s="41"/>
      <c r="C36" s="30"/>
      <c r="D36" s="29"/>
      <c r="E36" s="31"/>
      <c r="F36" s="32">
        <f t="shared" ref="F36:F40" si="13">D36*E36</f>
        <v>0</v>
      </c>
      <c r="G36" s="29"/>
      <c r="H36" s="31"/>
      <c r="I36" s="32">
        <f t="shared" ref="I36:I40" si="14">G36*H36</f>
        <v>0</v>
      </c>
      <c r="J36" s="33">
        <f t="shared" ref="J36:J40" si="15">+F36-I36</f>
        <v>0</v>
      </c>
    </row>
    <row r="37" spans="1:10" x14ac:dyDescent="0.2">
      <c r="A37" s="28" t="s">
        <v>17</v>
      </c>
      <c r="B37" s="41"/>
      <c r="C37" s="30"/>
      <c r="D37" s="29"/>
      <c r="E37" s="31"/>
      <c r="F37" s="32">
        <f t="shared" si="13"/>
        <v>0</v>
      </c>
      <c r="G37" s="29"/>
      <c r="H37" s="31"/>
      <c r="I37" s="32">
        <f t="shared" si="14"/>
        <v>0</v>
      </c>
      <c r="J37" s="33">
        <f t="shared" si="15"/>
        <v>0</v>
      </c>
    </row>
    <row r="38" spans="1:10" x14ac:dyDescent="0.2">
      <c r="A38" s="28" t="s">
        <v>17</v>
      </c>
      <c r="B38" s="41"/>
      <c r="C38" s="30"/>
      <c r="D38" s="29"/>
      <c r="E38" s="31"/>
      <c r="F38" s="32">
        <f t="shared" si="13"/>
        <v>0</v>
      </c>
      <c r="G38" s="29"/>
      <c r="H38" s="31"/>
      <c r="I38" s="32">
        <f t="shared" si="14"/>
        <v>0</v>
      </c>
      <c r="J38" s="33">
        <f t="shared" si="15"/>
        <v>0</v>
      </c>
    </row>
    <row r="39" spans="1:10" x14ac:dyDescent="0.2">
      <c r="A39" s="28" t="s">
        <v>17</v>
      </c>
      <c r="B39" s="41"/>
      <c r="C39" s="30"/>
      <c r="D39" s="29"/>
      <c r="E39" s="31"/>
      <c r="F39" s="32">
        <f t="shared" si="13"/>
        <v>0</v>
      </c>
      <c r="G39" s="29"/>
      <c r="H39" s="31"/>
      <c r="I39" s="32">
        <f t="shared" si="14"/>
        <v>0</v>
      </c>
      <c r="J39" s="33">
        <f t="shared" si="15"/>
        <v>0</v>
      </c>
    </row>
    <row r="40" spans="1:10" x14ac:dyDescent="0.2">
      <c r="A40" s="28" t="s">
        <v>17</v>
      </c>
      <c r="B40" s="41"/>
      <c r="C40" s="30"/>
      <c r="D40" s="29"/>
      <c r="E40" s="31"/>
      <c r="F40" s="32">
        <f t="shared" si="13"/>
        <v>0</v>
      </c>
      <c r="G40" s="29"/>
      <c r="H40" s="31"/>
      <c r="I40" s="32">
        <f t="shared" si="14"/>
        <v>0</v>
      </c>
      <c r="J40" s="33">
        <f t="shared" si="15"/>
        <v>0</v>
      </c>
    </row>
    <row r="41" spans="1:10" x14ac:dyDescent="0.2">
      <c r="A41" s="28" t="s">
        <v>17</v>
      </c>
      <c r="B41" s="41"/>
      <c r="C41" s="30"/>
      <c r="D41" s="29"/>
      <c r="E41" s="31"/>
      <c r="F41" s="32">
        <f t="shared" ref="F41:F44" si="16">D41*E41</f>
        <v>0</v>
      </c>
      <c r="G41" s="29"/>
      <c r="H41" s="31"/>
      <c r="I41" s="32">
        <f t="shared" ref="I41:I44" si="17">G41*H41</f>
        <v>0</v>
      </c>
      <c r="J41" s="33">
        <f t="shared" si="12"/>
        <v>0</v>
      </c>
    </row>
    <row r="42" spans="1:10" x14ac:dyDescent="0.2">
      <c r="A42" s="28" t="s">
        <v>17</v>
      </c>
      <c r="B42" s="41"/>
      <c r="C42" s="30"/>
      <c r="D42" s="29"/>
      <c r="E42" s="31"/>
      <c r="F42" s="32">
        <f t="shared" si="16"/>
        <v>0</v>
      </c>
      <c r="G42" s="29"/>
      <c r="H42" s="31"/>
      <c r="I42" s="32">
        <f t="shared" si="17"/>
        <v>0</v>
      </c>
      <c r="J42" s="33">
        <f t="shared" si="12"/>
        <v>0</v>
      </c>
    </row>
    <row r="43" spans="1:10" x14ac:dyDescent="0.2">
      <c r="A43" s="28" t="s">
        <v>17</v>
      </c>
      <c r="B43" s="41"/>
      <c r="C43" s="30"/>
      <c r="D43" s="29"/>
      <c r="E43" s="31"/>
      <c r="F43" s="32">
        <f t="shared" si="16"/>
        <v>0</v>
      </c>
      <c r="G43" s="29"/>
      <c r="H43" s="31"/>
      <c r="I43" s="32">
        <f t="shared" si="17"/>
        <v>0</v>
      </c>
      <c r="J43" s="33">
        <f t="shared" si="12"/>
        <v>0</v>
      </c>
    </row>
    <row r="44" spans="1:10" x14ac:dyDescent="0.2">
      <c r="A44" s="28" t="s">
        <v>17</v>
      </c>
      <c r="B44" s="41"/>
      <c r="C44" s="30"/>
      <c r="D44" s="29"/>
      <c r="E44" s="31"/>
      <c r="F44" s="32">
        <f t="shared" si="16"/>
        <v>0</v>
      </c>
      <c r="G44" s="29"/>
      <c r="H44" s="31"/>
      <c r="I44" s="32">
        <f t="shared" si="17"/>
        <v>0</v>
      </c>
      <c r="J44" s="33">
        <f t="shared" si="12"/>
        <v>0</v>
      </c>
    </row>
    <row r="45" spans="1:10" ht="15" x14ac:dyDescent="0.25">
      <c r="A45" s="18" t="str">
        <f>+A34&amp;" total"</f>
        <v>Arbejdspakke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18</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v>
      </c>
      <c r="B49" s="19"/>
      <c r="C49" s="20"/>
      <c r="D49" s="52" t="s">
        <v>19</v>
      </c>
      <c r="E49" s="53" t="s">
        <v>20</v>
      </c>
      <c r="F49" s="23"/>
      <c r="G49" s="52" t="s">
        <v>19</v>
      </c>
      <c r="H49" s="53" t="s">
        <v>20</v>
      </c>
      <c r="I49" s="23"/>
      <c r="J49" s="24"/>
    </row>
    <row r="50" spans="1:10" x14ac:dyDescent="0.2">
      <c r="A50" s="54" t="s">
        <v>38</v>
      </c>
      <c r="B50" s="55"/>
      <c r="C50" s="56"/>
      <c r="D50" s="57"/>
      <c r="E50" s="31"/>
      <c r="F50" s="32">
        <f>D50*E50</f>
        <v>0</v>
      </c>
      <c r="G50" s="57"/>
      <c r="H50" s="31"/>
      <c r="I50" s="32">
        <f>G50*H50</f>
        <v>0</v>
      </c>
      <c r="J50" s="33">
        <f t="shared" ref="J50:J69" si="18">+F50-I50</f>
        <v>0</v>
      </c>
    </row>
    <row r="51" spans="1:10" x14ac:dyDescent="0.2">
      <c r="A51" s="54" t="s">
        <v>37</v>
      </c>
      <c r="B51" s="55"/>
      <c r="C51" s="56"/>
      <c r="D51" s="57"/>
      <c r="E51" s="31"/>
      <c r="F51" s="32">
        <f t="shared" ref="F51:F69" si="19">D51*E51</f>
        <v>0</v>
      </c>
      <c r="G51" s="57"/>
      <c r="H51" s="31"/>
      <c r="I51" s="32">
        <f t="shared" ref="I51:I69" si="20">G51*H51</f>
        <v>0</v>
      </c>
      <c r="J51" s="33">
        <f t="shared" si="18"/>
        <v>0</v>
      </c>
    </row>
    <row r="52" spans="1:10" ht="15" x14ac:dyDescent="0.2">
      <c r="A52" s="54" t="s">
        <v>36</v>
      </c>
      <c r="B52" s="55"/>
      <c r="C52" s="56"/>
      <c r="D52" s="57"/>
      <c r="E52" s="31"/>
      <c r="F52" s="32">
        <f t="shared" si="19"/>
        <v>0</v>
      </c>
      <c r="G52" s="57"/>
      <c r="H52" s="31"/>
      <c r="I52" s="32">
        <f t="shared" si="20"/>
        <v>0</v>
      </c>
      <c r="J52" s="33">
        <f t="shared" si="18"/>
        <v>0</v>
      </c>
    </row>
    <row r="53" spans="1:10" x14ac:dyDescent="0.2">
      <c r="A53" s="54" t="s">
        <v>35</v>
      </c>
      <c r="B53" s="55"/>
      <c r="C53" s="56"/>
      <c r="D53" s="57"/>
      <c r="E53" s="31"/>
      <c r="F53" s="32">
        <f t="shared" si="19"/>
        <v>0</v>
      </c>
      <c r="G53" s="57"/>
      <c r="H53" s="31"/>
      <c r="I53" s="32">
        <f t="shared" si="20"/>
        <v>0</v>
      </c>
      <c r="J53" s="33">
        <f t="shared" si="18"/>
        <v>0</v>
      </c>
    </row>
    <row r="54" spans="1:10" x14ac:dyDescent="0.2">
      <c r="A54" s="54" t="s">
        <v>34</v>
      </c>
      <c r="B54" s="55"/>
      <c r="C54" s="56"/>
      <c r="D54" s="57"/>
      <c r="E54" s="31"/>
      <c r="F54" s="32">
        <f t="shared" si="19"/>
        <v>0</v>
      </c>
      <c r="G54" s="57"/>
      <c r="H54" s="31"/>
      <c r="I54" s="32">
        <f t="shared" si="20"/>
        <v>0</v>
      </c>
      <c r="J54" s="33">
        <f t="shared" si="18"/>
        <v>0</v>
      </c>
    </row>
    <row r="55" spans="1:10" x14ac:dyDescent="0.2">
      <c r="A55" s="54" t="s">
        <v>33</v>
      </c>
      <c r="B55" s="55"/>
      <c r="C55" s="56"/>
      <c r="D55" s="57"/>
      <c r="E55" s="31"/>
      <c r="F55" s="32">
        <f t="shared" ref="F55:F67" si="21">D55*E55</f>
        <v>0</v>
      </c>
      <c r="G55" s="57"/>
      <c r="H55" s="31"/>
      <c r="I55" s="32">
        <f t="shared" ref="I55:I67" si="22">G55*H55</f>
        <v>0</v>
      </c>
      <c r="J55" s="33">
        <f t="shared" ref="J55:J67" si="23">+F55-I55</f>
        <v>0</v>
      </c>
    </row>
    <row r="56" spans="1:10" x14ac:dyDescent="0.2">
      <c r="A56" s="54" t="s">
        <v>32</v>
      </c>
      <c r="B56" s="55"/>
      <c r="C56" s="56"/>
      <c r="D56" s="57"/>
      <c r="E56" s="31"/>
      <c r="F56" s="32">
        <f t="shared" si="21"/>
        <v>0</v>
      </c>
      <c r="G56" s="57"/>
      <c r="H56" s="31"/>
      <c r="I56" s="32">
        <f t="shared" si="22"/>
        <v>0</v>
      </c>
      <c r="J56" s="33">
        <f t="shared" si="23"/>
        <v>0</v>
      </c>
    </row>
    <row r="57" spans="1:10" x14ac:dyDescent="0.2">
      <c r="A57" s="54" t="s">
        <v>31</v>
      </c>
      <c r="B57" s="55"/>
      <c r="C57" s="56"/>
      <c r="D57" s="57"/>
      <c r="E57" s="31"/>
      <c r="F57" s="32">
        <f t="shared" si="21"/>
        <v>0</v>
      </c>
      <c r="G57" s="57"/>
      <c r="H57" s="31"/>
      <c r="I57" s="32">
        <f t="shared" si="22"/>
        <v>0</v>
      </c>
      <c r="J57" s="33">
        <f t="shared" si="23"/>
        <v>0</v>
      </c>
    </row>
    <row r="58" spans="1:10" x14ac:dyDescent="0.2">
      <c r="A58" s="54" t="s">
        <v>26</v>
      </c>
      <c r="B58" s="55"/>
      <c r="C58" s="56"/>
      <c r="D58" s="57"/>
      <c r="E58" s="31"/>
      <c r="F58" s="32">
        <f t="shared" si="21"/>
        <v>0</v>
      </c>
      <c r="G58" s="57"/>
      <c r="H58" s="31"/>
      <c r="I58" s="32">
        <f t="shared" si="22"/>
        <v>0</v>
      </c>
      <c r="J58" s="33">
        <f t="shared" si="23"/>
        <v>0</v>
      </c>
    </row>
    <row r="59" spans="1:10" x14ac:dyDescent="0.2">
      <c r="A59" s="54" t="s">
        <v>26</v>
      </c>
      <c r="B59" s="55"/>
      <c r="C59" s="56"/>
      <c r="D59" s="57"/>
      <c r="E59" s="31"/>
      <c r="F59" s="32">
        <f t="shared" si="21"/>
        <v>0</v>
      </c>
      <c r="G59" s="57"/>
      <c r="H59" s="31"/>
      <c r="I59" s="32">
        <f t="shared" si="22"/>
        <v>0</v>
      </c>
      <c r="J59" s="33">
        <f t="shared" si="23"/>
        <v>0</v>
      </c>
    </row>
    <row r="60" spans="1:10" x14ac:dyDescent="0.2">
      <c r="A60" s="54" t="s">
        <v>26</v>
      </c>
      <c r="B60" s="55"/>
      <c r="C60" s="56"/>
      <c r="D60" s="57"/>
      <c r="E60" s="31"/>
      <c r="F60" s="32">
        <f t="shared" si="21"/>
        <v>0</v>
      </c>
      <c r="G60" s="57"/>
      <c r="H60" s="31"/>
      <c r="I60" s="32">
        <f t="shared" si="22"/>
        <v>0</v>
      </c>
      <c r="J60" s="33">
        <f t="shared" si="23"/>
        <v>0</v>
      </c>
    </row>
    <row r="61" spans="1:10" x14ac:dyDescent="0.2">
      <c r="A61" s="54" t="s">
        <v>26</v>
      </c>
      <c r="B61" s="55"/>
      <c r="C61" s="56"/>
      <c r="D61" s="57"/>
      <c r="E61" s="31"/>
      <c r="F61" s="32">
        <f t="shared" si="21"/>
        <v>0</v>
      </c>
      <c r="G61" s="57"/>
      <c r="H61" s="31"/>
      <c r="I61" s="32">
        <f t="shared" si="22"/>
        <v>0</v>
      </c>
      <c r="J61" s="33">
        <f t="shared" si="23"/>
        <v>0</v>
      </c>
    </row>
    <row r="62" spans="1:10" x14ac:dyDescent="0.2">
      <c r="A62" s="54" t="s">
        <v>26</v>
      </c>
      <c r="B62" s="55"/>
      <c r="C62" s="56"/>
      <c r="D62" s="57"/>
      <c r="E62" s="31"/>
      <c r="F62" s="32">
        <f t="shared" si="21"/>
        <v>0</v>
      </c>
      <c r="G62" s="57"/>
      <c r="H62" s="31"/>
      <c r="I62" s="32">
        <f t="shared" si="22"/>
        <v>0</v>
      </c>
      <c r="J62" s="33">
        <f t="shared" si="23"/>
        <v>0</v>
      </c>
    </row>
    <row r="63" spans="1:10" x14ac:dyDescent="0.2">
      <c r="A63" s="54" t="s">
        <v>26</v>
      </c>
      <c r="B63" s="55"/>
      <c r="C63" s="56"/>
      <c r="D63" s="57"/>
      <c r="E63" s="31"/>
      <c r="F63" s="32">
        <f t="shared" si="21"/>
        <v>0</v>
      </c>
      <c r="G63" s="57"/>
      <c r="H63" s="31"/>
      <c r="I63" s="32">
        <f t="shared" si="22"/>
        <v>0</v>
      </c>
      <c r="J63" s="33">
        <f t="shared" si="23"/>
        <v>0</v>
      </c>
    </row>
    <row r="64" spans="1:10" x14ac:dyDescent="0.2">
      <c r="A64" s="54" t="s">
        <v>26</v>
      </c>
      <c r="B64" s="55"/>
      <c r="C64" s="56"/>
      <c r="D64" s="57"/>
      <c r="E64" s="31"/>
      <c r="F64" s="32">
        <f t="shared" si="21"/>
        <v>0</v>
      </c>
      <c r="G64" s="57"/>
      <c r="H64" s="31"/>
      <c r="I64" s="32">
        <f t="shared" si="22"/>
        <v>0</v>
      </c>
      <c r="J64" s="33">
        <f t="shared" si="23"/>
        <v>0</v>
      </c>
    </row>
    <row r="65" spans="1:10" x14ac:dyDescent="0.2">
      <c r="A65" s="54" t="s">
        <v>26</v>
      </c>
      <c r="B65" s="55"/>
      <c r="C65" s="56"/>
      <c r="D65" s="57"/>
      <c r="E65" s="31"/>
      <c r="F65" s="32">
        <f t="shared" si="21"/>
        <v>0</v>
      </c>
      <c r="G65" s="57"/>
      <c r="H65" s="31"/>
      <c r="I65" s="32">
        <f t="shared" si="22"/>
        <v>0</v>
      </c>
      <c r="J65" s="33">
        <f t="shared" si="23"/>
        <v>0</v>
      </c>
    </row>
    <row r="66" spans="1:10" x14ac:dyDescent="0.2">
      <c r="A66" s="54" t="s">
        <v>26</v>
      </c>
      <c r="B66" s="55"/>
      <c r="C66" s="56"/>
      <c r="D66" s="57"/>
      <c r="E66" s="31"/>
      <c r="F66" s="32">
        <f t="shared" si="21"/>
        <v>0</v>
      </c>
      <c r="G66" s="57"/>
      <c r="H66" s="31"/>
      <c r="I66" s="32">
        <f t="shared" si="22"/>
        <v>0</v>
      </c>
      <c r="J66" s="33">
        <f t="shared" si="23"/>
        <v>0</v>
      </c>
    </row>
    <row r="67" spans="1:10" x14ac:dyDescent="0.2">
      <c r="A67" s="54" t="s">
        <v>26</v>
      </c>
      <c r="B67" s="55"/>
      <c r="C67" s="56"/>
      <c r="D67" s="57"/>
      <c r="E67" s="31"/>
      <c r="F67" s="32">
        <f t="shared" si="21"/>
        <v>0</v>
      </c>
      <c r="G67" s="57"/>
      <c r="H67" s="31"/>
      <c r="I67" s="32">
        <f t="shared" si="22"/>
        <v>0</v>
      </c>
      <c r="J67" s="33">
        <f t="shared" si="23"/>
        <v>0</v>
      </c>
    </row>
    <row r="68" spans="1:10" x14ac:dyDescent="0.2">
      <c r="A68" s="54" t="s">
        <v>26</v>
      </c>
      <c r="B68" s="55"/>
      <c r="C68" s="56"/>
      <c r="D68" s="57"/>
      <c r="E68" s="31"/>
      <c r="F68" s="32">
        <f t="shared" si="19"/>
        <v>0</v>
      </c>
      <c r="G68" s="57"/>
      <c r="H68" s="31"/>
      <c r="I68" s="32">
        <f t="shared" si="20"/>
        <v>0</v>
      </c>
      <c r="J68" s="33">
        <f t="shared" si="18"/>
        <v>0</v>
      </c>
    </row>
    <row r="69" spans="1:10" x14ac:dyDescent="0.2">
      <c r="A69" s="54" t="s">
        <v>26</v>
      </c>
      <c r="B69" s="55"/>
      <c r="C69" s="56"/>
      <c r="D69" s="57"/>
      <c r="E69" s="31"/>
      <c r="F69" s="32">
        <f t="shared" si="19"/>
        <v>0</v>
      </c>
      <c r="G69" s="57"/>
      <c r="H69" s="31"/>
      <c r="I69" s="32">
        <f t="shared" si="20"/>
        <v>0</v>
      </c>
      <c r="J69" s="33">
        <f t="shared" si="18"/>
        <v>0</v>
      </c>
    </row>
    <row r="70" spans="1:10" x14ac:dyDescent="0.2">
      <c r="A70" s="38"/>
      <c r="B70" s="21"/>
      <c r="C70" s="23"/>
      <c r="D70" s="21"/>
      <c r="E70" s="40"/>
      <c r="F70" s="32"/>
      <c r="G70" s="21"/>
      <c r="H70" s="40"/>
      <c r="I70" s="32"/>
      <c r="J70" s="33"/>
    </row>
    <row r="71" spans="1:10" ht="15" x14ac:dyDescent="0.25">
      <c r="A71" s="43" t="s">
        <v>21</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22</v>
      </c>
      <c r="B73" s="19"/>
      <c r="C73" s="20"/>
      <c r="D73" s="34"/>
      <c r="E73" s="35"/>
      <c r="F73" s="36">
        <f>F71+F47</f>
        <v>0</v>
      </c>
      <c r="G73" s="34"/>
      <c r="H73" s="35"/>
      <c r="I73" s="36">
        <f>I71+I47</f>
        <v>0</v>
      </c>
      <c r="J73" s="37">
        <f t="shared" ref="J73" si="24">+F73-I73</f>
        <v>0</v>
      </c>
    </row>
    <row r="74" spans="1:10" x14ac:dyDescent="0.2">
      <c r="A74" s="58"/>
      <c r="B74" s="48"/>
      <c r="C74" s="49"/>
      <c r="D74" s="21"/>
      <c r="E74" s="22"/>
      <c r="F74" s="23"/>
      <c r="G74" s="21"/>
      <c r="H74" s="22"/>
      <c r="I74" s="23"/>
      <c r="J74" s="24"/>
    </row>
    <row r="75" spans="1:10" x14ac:dyDescent="0.2">
      <c r="A75" s="23" t="s">
        <v>23</v>
      </c>
      <c r="B75" s="55"/>
      <c r="C75" s="56"/>
      <c r="D75" s="39"/>
      <c r="E75" s="40"/>
      <c r="F75" s="32">
        <f>0.05*(1.05263157894737)*F73</f>
        <v>0</v>
      </c>
      <c r="G75" s="39"/>
      <c r="H75" s="40"/>
      <c r="I75" s="32">
        <f>0.05*(1.05263157894737)*I73</f>
        <v>0</v>
      </c>
      <c r="J75" s="33">
        <f t="shared" ref="J75" si="25">+F75-I75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26">+F77-I77</f>
        <v>0</v>
      </c>
    </row>
    <row r="78" spans="1:10" x14ac:dyDescent="0.2">
      <c r="A78" s="67"/>
      <c r="B78" s="68"/>
      <c r="C78" s="69"/>
      <c r="D78" s="70"/>
      <c r="J78" s="70"/>
    </row>
  </sheetData>
  <sheetProtection algorithmName="SHA-512" hashValue="c/tMjhTqN9DWtNage1fqyAA2ooAXv9XlLo2qDthcB35C6lEeb0/tWlvfxhEcQU7BhX4Y5nC0fUFKrHiEiVafJA==" saltValue="QRN2p3kOj9sah4AVRkh+1Q=="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5CA2C-7F29-447A-B115-F3A6DB1E8131}">
  <sheetPr>
    <pageSetUpPr fitToPage="1"/>
  </sheetPr>
  <dimension ref="A1:J78"/>
  <sheetViews>
    <sheetView zoomScaleNormal="100" workbookViewId="0">
      <selection activeCell="A2" sqref="A2"/>
    </sheetView>
  </sheetViews>
  <sheetFormatPr defaultColWidth="8.7109375" defaultRowHeight="14.25" customHeight="1" x14ac:dyDescent="0.2"/>
  <cols>
    <col min="1" max="1" width="102.42578125" style="3" customWidth="1"/>
    <col min="2" max="2" width="73.85546875" style="3" customWidth="1"/>
    <col min="3" max="3" width="52.28515625" style="3" customWidth="1"/>
    <col min="4" max="4" width="12.7109375" style="3" customWidth="1"/>
    <col min="5" max="5" width="13.5703125" style="3" bestFit="1" customWidth="1"/>
    <col min="6" max="6" width="15.140625" style="3" customWidth="1"/>
    <col min="7" max="7" width="12.7109375" style="3" customWidth="1"/>
    <col min="8" max="8" width="13.5703125" style="3" bestFit="1"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74</v>
      </c>
      <c r="C2" s="5">
        <v>2026</v>
      </c>
      <c r="D2" s="2"/>
      <c r="E2" s="2"/>
      <c r="F2" s="2"/>
      <c r="G2" s="2"/>
      <c r="H2" s="2"/>
      <c r="I2" s="2"/>
      <c r="J2" s="2"/>
    </row>
    <row r="3" spans="1:10" ht="18" x14ac:dyDescent="0.25">
      <c r="A3" s="1"/>
      <c r="B3" s="6"/>
      <c r="C3" s="7"/>
      <c r="D3" s="2"/>
      <c r="E3" s="2"/>
      <c r="F3" s="2"/>
      <c r="G3" s="2"/>
      <c r="H3" s="2"/>
      <c r="I3" s="2"/>
      <c r="J3" s="2"/>
    </row>
    <row r="4" spans="1:10" ht="16.5" thickBot="1" x14ac:dyDescent="0.3">
      <c r="A4" s="1"/>
      <c r="B4" s="160"/>
      <c r="C4" s="8"/>
      <c r="D4" s="9"/>
      <c r="E4" s="2"/>
      <c r="F4" s="2"/>
      <c r="G4" s="2"/>
      <c r="H4" s="2"/>
      <c r="I4" s="2"/>
      <c r="J4" s="2"/>
    </row>
    <row r="5" spans="1:10" ht="15.75" x14ac:dyDescent="0.25">
      <c r="A5" s="161" t="str">
        <f>+"Budget &amp; Financial Reporting – "&amp;Overview!E4</f>
        <v xml:space="preserve">Budget &amp; Financial Reporting – </v>
      </c>
      <c r="B5" s="11" t="s">
        <v>75</v>
      </c>
      <c r="C5" s="12" t="s">
        <v>76</v>
      </c>
      <c r="D5" s="194" t="str">
        <f>+"Expenses "&amp;C2</f>
        <v>Expenses 2026</v>
      </c>
      <c r="E5" s="195"/>
      <c r="F5" s="196"/>
      <c r="G5" s="194" t="str">
        <f>+"Budget "&amp;C2</f>
        <v>Budget 2026</v>
      </c>
      <c r="H5" s="195"/>
      <c r="I5" s="196"/>
      <c r="J5" s="13" t="s">
        <v>54</v>
      </c>
    </row>
    <row r="6" spans="1:10" ht="15.75" thickBot="1" x14ac:dyDescent="0.3">
      <c r="A6" s="14"/>
      <c r="B6" s="8"/>
      <c r="C6" s="15"/>
      <c r="D6" s="2" t="s">
        <v>73</v>
      </c>
      <c r="E6" s="2" t="s">
        <v>72</v>
      </c>
      <c r="F6" s="16" t="s">
        <v>16</v>
      </c>
      <c r="G6" s="2" t="s">
        <v>73</v>
      </c>
      <c r="H6" s="2" t="s">
        <v>72</v>
      </c>
      <c r="I6" s="16" t="s">
        <v>16</v>
      </c>
      <c r="J6" s="17" t="s">
        <v>16</v>
      </c>
    </row>
    <row r="7" spans="1:10" ht="15" x14ac:dyDescent="0.25">
      <c r="A7" s="18" t="s">
        <v>51</v>
      </c>
      <c r="B7" s="19"/>
      <c r="C7" s="20"/>
      <c r="D7" s="21"/>
      <c r="E7" s="22"/>
      <c r="F7" s="23"/>
      <c r="G7" s="21"/>
      <c r="H7" s="22"/>
      <c r="I7" s="23"/>
      <c r="J7" s="24"/>
    </row>
    <row r="8" spans="1:10" x14ac:dyDescent="0.2">
      <c r="A8" s="25" t="s">
        <v>62</v>
      </c>
      <c r="B8" s="26"/>
      <c r="C8" s="27"/>
      <c r="D8" s="21"/>
      <c r="E8" s="22"/>
      <c r="F8" s="23"/>
      <c r="G8" s="21"/>
      <c r="H8" s="22"/>
      <c r="I8" s="23"/>
      <c r="J8" s="24"/>
    </row>
    <row r="9" spans="1:10" x14ac:dyDescent="0.2">
      <c r="A9" s="28" t="s">
        <v>65</v>
      </c>
      <c r="B9" s="41"/>
      <c r="C9" s="30"/>
      <c r="D9" s="29"/>
      <c r="E9" s="31"/>
      <c r="F9" s="32">
        <f>D9*E9</f>
        <v>0</v>
      </c>
      <c r="G9" s="29"/>
      <c r="H9" s="31"/>
      <c r="I9" s="32">
        <f>G9*H9</f>
        <v>0</v>
      </c>
      <c r="J9" s="33">
        <f>+F9-I9</f>
        <v>0</v>
      </c>
    </row>
    <row r="10" spans="1:10" x14ac:dyDescent="0.2">
      <c r="A10" s="28" t="s">
        <v>65</v>
      </c>
      <c r="B10" s="41"/>
      <c r="C10" s="30"/>
      <c r="D10" s="29"/>
      <c r="E10" s="31"/>
      <c r="F10" s="32">
        <f t="shared" ref="F10:F14" si="0">D10*E10</f>
        <v>0</v>
      </c>
      <c r="G10" s="29"/>
      <c r="H10" s="31"/>
      <c r="I10" s="32">
        <f t="shared" ref="I10:I14" si="1">G10*H10</f>
        <v>0</v>
      </c>
      <c r="J10" s="33">
        <f t="shared" ref="J10:J14" si="2">+F10-I10</f>
        <v>0</v>
      </c>
    </row>
    <row r="11" spans="1:10" x14ac:dyDescent="0.2">
      <c r="A11" s="28" t="s">
        <v>65</v>
      </c>
      <c r="B11" s="41"/>
      <c r="C11" s="30"/>
      <c r="D11" s="29"/>
      <c r="E11" s="31"/>
      <c r="F11" s="32">
        <f t="shared" si="0"/>
        <v>0</v>
      </c>
      <c r="G11" s="29"/>
      <c r="H11" s="31"/>
      <c r="I11" s="32">
        <f t="shared" si="1"/>
        <v>0</v>
      </c>
      <c r="J11" s="33">
        <f t="shared" si="2"/>
        <v>0</v>
      </c>
    </row>
    <row r="12" spans="1:10" x14ac:dyDescent="0.2">
      <c r="A12" s="28" t="s">
        <v>65</v>
      </c>
      <c r="B12" s="41"/>
      <c r="C12" s="30"/>
      <c r="D12" s="29"/>
      <c r="E12" s="31"/>
      <c r="F12" s="32">
        <f t="shared" si="0"/>
        <v>0</v>
      </c>
      <c r="G12" s="29"/>
      <c r="H12" s="31"/>
      <c r="I12" s="32">
        <f t="shared" si="1"/>
        <v>0</v>
      </c>
      <c r="J12" s="33">
        <f t="shared" si="2"/>
        <v>0</v>
      </c>
    </row>
    <row r="13" spans="1:10" x14ac:dyDescent="0.2">
      <c r="A13" s="28" t="s">
        <v>65</v>
      </c>
      <c r="B13" s="41"/>
      <c r="C13" s="30"/>
      <c r="D13" s="29"/>
      <c r="E13" s="31"/>
      <c r="F13" s="32">
        <f t="shared" si="0"/>
        <v>0</v>
      </c>
      <c r="G13" s="29"/>
      <c r="H13" s="31"/>
      <c r="I13" s="32">
        <f t="shared" si="1"/>
        <v>0</v>
      </c>
      <c r="J13" s="33">
        <f t="shared" si="2"/>
        <v>0</v>
      </c>
    </row>
    <row r="14" spans="1:10" x14ac:dyDescent="0.2">
      <c r="A14" s="28" t="s">
        <v>65</v>
      </c>
      <c r="B14" s="41"/>
      <c r="C14" s="30"/>
      <c r="D14" s="29"/>
      <c r="E14" s="31"/>
      <c r="F14" s="32">
        <f t="shared" si="0"/>
        <v>0</v>
      </c>
      <c r="G14" s="29"/>
      <c r="H14" s="31"/>
      <c r="I14" s="32">
        <f t="shared" si="1"/>
        <v>0</v>
      </c>
      <c r="J14" s="33">
        <f t="shared" si="2"/>
        <v>0</v>
      </c>
    </row>
    <row r="15" spans="1:10" x14ac:dyDescent="0.2">
      <c r="A15" s="28" t="s">
        <v>65</v>
      </c>
      <c r="B15" s="41"/>
      <c r="C15" s="30"/>
      <c r="D15" s="29"/>
      <c r="E15" s="31"/>
      <c r="F15" s="32">
        <f t="shared" ref="F15:F18" si="3">D15*E15</f>
        <v>0</v>
      </c>
      <c r="G15" s="29"/>
      <c r="H15" s="31"/>
      <c r="I15" s="32">
        <f t="shared" ref="I15:I18" si="4">G15*H15</f>
        <v>0</v>
      </c>
      <c r="J15" s="33">
        <f t="shared" ref="J15:J18" si="5">+F15-I15</f>
        <v>0</v>
      </c>
    </row>
    <row r="16" spans="1:10" x14ac:dyDescent="0.2">
      <c r="A16" s="28" t="s">
        <v>65</v>
      </c>
      <c r="B16" s="41"/>
      <c r="C16" s="30"/>
      <c r="D16" s="29"/>
      <c r="E16" s="31"/>
      <c r="F16" s="32">
        <f t="shared" si="3"/>
        <v>0</v>
      </c>
      <c r="G16" s="29"/>
      <c r="H16" s="31"/>
      <c r="I16" s="32">
        <f t="shared" si="4"/>
        <v>0</v>
      </c>
      <c r="J16" s="33">
        <f t="shared" si="5"/>
        <v>0</v>
      </c>
    </row>
    <row r="17" spans="1:10" x14ac:dyDescent="0.2">
      <c r="A17" s="28" t="s">
        <v>65</v>
      </c>
      <c r="B17" s="41"/>
      <c r="C17" s="30"/>
      <c r="D17" s="29"/>
      <c r="E17" s="31"/>
      <c r="F17" s="32">
        <f t="shared" si="3"/>
        <v>0</v>
      </c>
      <c r="G17" s="29"/>
      <c r="H17" s="31"/>
      <c r="I17" s="32">
        <f t="shared" si="4"/>
        <v>0</v>
      </c>
      <c r="J17" s="33">
        <f t="shared" si="5"/>
        <v>0</v>
      </c>
    </row>
    <row r="18" spans="1:10" x14ac:dyDescent="0.2">
      <c r="A18" s="28" t="s">
        <v>65</v>
      </c>
      <c r="B18" s="41"/>
      <c r="C18" s="30"/>
      <c r="D18" s="29"/>
      <c r="E18" s="31"/>
      <c r="F18" s="32">
        <f t="shared" si="3"/>
        <v>0</v>
      </c>
      <c r="G18" s="29"/>
      <c r="H18" s="31"/>
      <c r="I18" s="32">
        <f t="shared" si="4"/>
        <v>0</v>
      </c>
      <c r="J18" s="33">
        <f t="shared" si="5"/>
        <v>0</v>
      </c>
    </row>
    <row r="19" spans="1:10" ht="15" x14ac:dyDescent="0.25">
      <c r="A19" s="18" t="str">
        <f>+A8&amp;" total"</f>
        <v>Work Package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63</v>
      </c>
      <c r="B21" s="26"/>
      <c r="C21" s="27"/>
      <c r="D21" s="39"/>
      <c r="E21" s="40"/>
      <c r="F21" s="32"/>
      <c r="G21" s="39"/>
      <c r="H21" s="40"/>
      <c r="I21" s="32"/>
      <c r="J21" s="33"/>
    </row>
    <row r="22" spans="1:10" x14ac:dyDescent="0.2">
      <c r="A22" s="28" t="s">
        <v>65</v>
      </c>
      <c r="B22" s="41"/>
      <c r="C22" s="30"/>
      <c r="D22" s="29"/>
      <c r="E22" s="31"/>
      <c r="F22" s="32">
        <f>D22*E22</f>
        <v>0</v>
      </c>
      <c r="G22" s="29"/>
      <c r="H22" s="31"/>
      <c r="I22" s="32">
        <f>G22*H22</f>
        <v>0</v>
      </c>
      <c r="J22" s="33">
        <f t="shared" ref="J22:J31" si="6">+F22-I22</f>
        <v>0</v>
      </c>
    </row>
    <row r="23" spans="1:10" x14ac:dyDescent="0.2">
      <c r="A23" s="28" t="s">
        <v>65</v>
      </c>
      <c r="B23" s="41"/>
      <c r="C23" s="30"/>
      <c r="D23" s="29"/>
      <c r="E23" s="31"/>
      <c r="F23" s="32">
        <f t="shared" ref="F23:F27" si="7">D23*E23</f>
        <v>0</v>
      </c>
      <c r="G23" s="29"/>
      <c r="H23" s="31"/>
      <c r="I23" s="32">
        <f t="shared" ref="I23:I27" si="8">G23*H23</f>
        <v>0</v>
      </c>
      <c r="J23" s="33">
        <f t="shared" ref="J23:J27" si="9">+F23-I23</f>
        <v>0</v>
      </c>
    </row>
    <row r="24" spans="1:10" x14ac:dyDescent="0.2">
      <c r="A24" s="28" t="s">
        <v>65</v>
      </c>
      <c r="B24" s="41"/>
      <c r="C24" s="30"/>
      <c r="D24" s="29"/>
      <c r="E24" s="31"/>
      <c r="F24" s="32">
        <f t="shared" si="7"/>
        <v>0</v>
      </c>
      <c r="G24" s="29"/>
      <c r="H24" s="31"/>
      <c r="I24" s="32">
        <f t="shared" si="8"/>
        <v>0</v>
      </c>
      <c r="J24" s="33">
        <f t="shared" si="9"/>
        <v>0</v>
      </c>
    </row>
    <row r="25" spans="1:10" x14ac:dyDescent="0.2">
      <c r="A25" s="28" t="s">
        <v>65</v>
      </c>
      <c r="B25" s="41"/>
      <c r="C25" s="30"/>
      <c r="D25" s="29"/>
      <c r="E25" s="31"/>
      <c r="F25" s="32">
        <f t="shared" si="7"/>
        <v>0</v>
      </c>
      <c r="G25" s="29"/>
      <c r="H25" s="31"/>
      <c r="I25" s="32">
        <f t="shared" si="8"/>
        <v>0</v>
      </c>
      <c r="J25" s="33">
        <f t="shared" si="9"/>
        <v>0</v>
      </c>
    </row>
    <row r="26" spans="1:10" x14ac:dyDescent="0.2">
      <c r="A26" s="28" t="s">
        <v>65</v>
      </c>
      <c r="B26" s="41"/>
      <c r="C26" s="30"/>
      <c r="D26" s="29"/>
      <c r="E26" s="31"/>
      <c r="F26" s="32">
        <f t="shared" si="7"/>
        <v>0</v>
      </c>
      <c r="G26" s="29"/>
      <c r="H26" s="31"/>
      <c r="I26" s="32">
        <f t="shared" si="8"/>
        <v>0</v>
      </c>
      <c r="J26" s="33">
        <f t="shared" si="9"/>
        <v>0</v>
      </c>
    </row>
    <row r="27" spans="1:10" x14ac:dyDescent="0.2">
      <c r="A27" s="28" t="s">
        <v>65</v>
      </c>
      <c r="B27" s="41"/>
      <c r="C27" s="30"/>
      <c r="D27" s="29"/>
      <c r="E27" s="31"/>
      <c r="F27" s="32">
        <f t="shared" si="7"/>
        <v>0</v>
      </c>
      <c r="G27" s="29"/>
      <c r="H27" s="31"/>
      <c r="I27" s="32">
        <f t="shared" si="8"/>
        <v>0</v>
      </c>
      <c r="J27" s="33">
        <f t="shared" si="9"/>
        <v>0</v>
      </c>
    </row>
    <row r="28" spans="1:10" x14ac:dyDescent="0.2">
      <c r="A28" s="28" t="s">
        <v>65</v>
      </c>
      <c r="B28" s="41"/>
      <c r="C28" s="30"/>
      <c r="D28" s="29"/>
      <c r="E28" s="31"/>
      <c r="F28" s="32">
        <f t="shared" ref="F28:F31" si="10">D28*E28</f>
        <v>0</v>
      </c>
      <c r="G28" s="29"/>
      <c r="H28" s="31"/>
      <c r="I28" s="32">
        <f t="shared" ref="I28:I31" si="11">G28*H28</f>
        <v>0</v>
      </c>
      <c r="J28" s="33">
        <f t="shared" si="6"/>
        <v>0</v>
      </c>
    </row>
    <row r="29" spans="1:10" x14ac:dyDescent="0.2">
      <c r="A29" s="28" t="s">
        <v>65</v>
      </c>
      <c r="B29" s="41"/>
      <c r="C29" s="30"/>
      <c r="D29" s="29"/>
      <c r="E29" s="31"/>
      <c r="F29" s="32">
        <f t="shared" si="10"/>
        <v>0</v>
      </c>
      <c r="G29" s="29"/>
      <c r="H29" s="31"/>
      <c r="I29" s="32">
        <f t="shared" si="11"/>
        <v>0</v>
      </c>
      <c r="J29" s="33">
        <f t="shared" si="6"/>
        <v>0</v>
      </c>
    </row>
    <row r="30" spans="1:10" x14ac:dyDescent="0.2">
      <c r="A30" s="28" t="s">
        <v>65</v>
      </c>
      <c r="B30" s="41"/>
      <c r="C30" s="30"/>
      <c r="D30" s="29"/>
      <c r="E30" s="31"/>
      <c r="F30" s="32">
        <f t="shared" si="10"/>
        <v>0</v>
      </c>
      <c r="G30" s="29"/>
      <c r="H30" s="31"/>
      <c r="I30" s="32">
        <f t="shared" si="11"/>
        <v>0</v>
      </c>
      <c r="J30" s="33">
        <f t="shared" si="6"/>
        <v>0</v>
      </c>
    </row>
    <row r="31" spans="1:10" x14ac:dyDescent="0.2">
      <c r="A31" s="28" t="s">
        <v>65</v>
      </c>
      <c r="B31" s="41"/>
      <c r="C31" s="30"/>
      <c r="D31" s="29"/>
      <c r="E31" s="31"/>
      <c r="F31" s="32">
        <f t="shared" si="10"/>
        <v>0</v>
      </c>
      <c r="G31" s="29"/>
      <c r="H31" s="31"/>
      <c r="I31" s="32">
        <f t="shared" si="11"/>
        <v>0</v>
      </c>
      <c r="J31" s="33">
        <f t="shared" si="6"/>
        <v>0</v>
      </c>
    </row>
    <row r="32" spans="1:10" ht="15" x14ac:dyDescent="0.25">
      <c r="A32" s="18" t="str">
        <f>+A21&amp;" total"</f>
        <v>Work Package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64</v>
      </c>
      <c r="B34" s="26"/>
      <c r="C34" s="27"/>
      <c r="D34" s="39"/>
      <c r="E34" s="40"/>
      <c r="F34" s="32"/>
      <c r="G34" s="39"/>
      <c r="H34" s="40"/>
      <c r="I34" s="32"/>
      <c r="J34" s="33"/>
    </row>
    <row r="35" spans="1:10" x14ac:dyDescent="0.2">
      <c r="A35" s="28" t="s">
        <v>65</v>
      </c>
      <c r="B35" s="41"/>
      <c r="C35" s="30"/>
      <c r="D35" s="29"/>
      <c r="E35" s="31"/>
      <c r="F35" s="32">
        <f>D35*E35</f>
        <v>0</v>
      </c>
      <c r="G35" s="29"/>
      <c r="H35" s="31"/>
      <c r="I35" s="32">
        <f>G35*H35</f>
        <v>0</v>
      </c>
      <c r="J35" s="33">
        <f t="shared" ref="J35:J44" si="12">+F35-I35</f>
        <v>0</v>
      </c>
    </row>
    <row r="36" spans="1:10" x14ac:dyDescent="0.2">
      <c r="A36" s="28" t="s">
        <v>65</v>
      </c>
      <c r="B36" s="41"/>
      <c r="C36" s="30"/>
      <c r="D36" s="29"/>
      <c r="E36" s="31"/>
      <c r="F36" s="32">
        <f t="shared" ref="F36:F40" si="13">D36*E36</f>
        <v>0</v>
      </c>
      <c r="G36" s="29"/>
      <c r="H36" s="31"/>
      <c r="I36" s="32">
        <f t="shared" ref="I36:I40" si="14">G36*H36</f>
        <v>0</v>
      </c>
      <c r="J36" s="33">
        <f t="shared" ref="J36:J40" si="15">+F36-I36</f>
        <v>0</v>
      </c>
    </row>
    <row r="37" spans="1:10" x14ac:dyDescent="0.2">
      <c r="A37" s="28" t="s">
        <v>65</v>
      </c>
      <c r="B37" s="41"/>
      <c r="C37" s="30"/>
      <c r="D37" s="29"/>
      <c r="E37" s="31"/>
      <c r="F37" s="32">
        <f t="shared" si="13"/>
        <v>0</v>
      </c>
      <c r="G37" s="29"/>
      <c r="H37" s="31"/>
      <c r="I37" s="32">
        <f t="shared" si="14"/>
        <v>0</v>
      </c>
      <c r="J37" s="33">
        <f t="shared" si="15"/>
        <v>0</v>
      </c>
    </row>
    <row r="38" spans="1:10" x14ac:dyDescent="0.2">
      <c r="A38" s="28" t="s">
        <v>65</v>
      </c>
      <c r="B38" s="41"/>
      <c r="C38" s="30"/>
      <c r="D38" s="29"/>
      <c r="E38" s="31"/>
      <c r="F38" s="32">
        <f t="shared" si="13"/>
        <v>0</v>
      </c>
      <c r="G38" s="29"/>
      <c r="H38" s="31"/>
      <c r="I38" s="32">
        <f t="shared" si="14"/>
        <v>0</v>
      </c>
      <c r="J38" s="33">
        <f t="shared" si="15"/>
        <v>0</v>
      </c>
    </row>
    <row r="39" spans="1:10" x14ac:dyDescent="0.2">
      <c r="A39" s="28" t="s">
        <v>65</v>
      </c>
      <c r="B39" s="41"/>
      <c r="C39" s="30"/>
      <c r="D39" s="29"/>
      <c r="E39" s="31"/>
      <c r="F39" s="32">
        <f t="shared" si="13"/>
        <v>0</v>
      </c>
      <c r="G39" s="29"/>
      <c r="H39" s="31"/>
      <c r="I39" s="32">
        <f t="shared" si="14"/>
        <v>0</v>
      </c>
      <c r="J39" s="33">
        <f t="shared" si="15"/>
        <v>0</v>
      </c>
    </row>
    <row r="40" spans="1:10" x14ac:dyDescent="0.2">
      <c r="A40" s="28" t="s">
        <v>65</v>
      </c>
      <c r="B40" s="41"/>
      <c r="C40" s="30"/>
      <c r="D40" s="29"/>
      <c r="E40" s="31"/>
      <c r="F40" s="32">
        <f t="shared" si="13"/>
        <v>0</v>
      </c>
      <c r="G40" s="29"/>
      <c r="H40" s="31"/>
      <c r="I40" s="32">
        <f t="shared" si="14"/>
        <v>0</v>
      </c>
      <c r="J40" s="33">
        <f t="shared" si="15"/>
        <v>0</v>
      </c>
    </row>
    <row r="41" spans="1:10" x14ac:dyDescent="0.2">
      <c r="A41" s="28" t="s">
        <v>65</v>
      </c>
      <c r="B41" s="41"/>
      <c r="C41" s="30"/>
      <c r="D41" s="29"/>
      <c r="E41" s="31"/>
      <c r="F41" s="32">
        <f t="shared" ref="F41:F44" si="16">D41*E41</f>
        <v>0</v>
      </c>
      <c r="G41" s="29"/>
      <c r="H41" s="31"/>
      <c r="I41" s="32">
        <f t="shared" ref="I41:I44" si="17">G41*H41</f>
        <v>0</v>
      </c>
      <c r="J41" s="33">
        <f t="shared" si="12"/>
        <v>0</v>
      </c>
    </row>
    <row r="42" spans="1:10" x14ac:dyDescent="0.2">
      <c r="A42" s="28" t="s">
        <v>65</v>
      </c>
      <c r="B42" s="41"/>
      <c r="C42" s="30"/>
      <c r="D42" s="29"/>
      <c r="E42" s="31"/>
      <c r="F42" s="32">
        <f t="shared" si="16"/>
        <v>0</v>
      </c>
      <c r="G42" s="29"/>
      <c r="H42" s="31"/>
      <c r="I42" s="32">
        <f t="shared" si="17"/>
        <v>0</v>
      </c>
      <c r="J42" s="33">
        <f t="shared" si="12"/>
        <v>0</v>
      </c>
    </row>
    <row r="43" spans="1:10" x14ac:dyDescent="0.2">
      <c r="A43" s="28" t="s">
        <v>65</v>
      </c>
      <c r="B43" s="41"/>
      <c r="C43" s="30"/>
      <c r="D43" s="29"/>
      <c r="E43" s="31"/>
      <c r="F43" s="32">
        <f t="shared" si="16"/>
        <v>0</v>
      </c>
      <c r="G43" s="29"/>
      <c r="H43" s="31"/>
      <c r="I43" s="32">
        <f t="shared" si="17"/>
        <v>0</v>
      </c>
      <c r="J43" s="33">
        <f t="shared" si="12"/>
        <v>0</v>
      </c>
    </row>
    <row r="44" spans="1:10" x14ac:dyDescent="0.2">
      <c r="A44" s="28" t="s">
        <v>65</v>
      </c>
      <c r="B44" s="41"/>
      <c r="C44" s="30"/>
      <c r="D44" s="29"/>
      <c r="E44" s="31"/>
      <c r="F44" s="32">
        <f t="shared" si="16"/>
        <v>0</v>
      </c>
      <c r="G44" s="29"/>
      <c r="H44" s="31"/>
      <c r="I44" s="32">
        <f t="shared" si="17"/>
        <v>0</v>
      </c>
      <c r="J44" s="33">
        <f t="shared" si="12"/>
        <v>0</v>
      </c>
    </row>
    <row r="45" spans="1:10" ht="15" x14ac:dyDescent="0.25">
      <c r="A45" s="18" t="str">
        <f>+A34&amp;" total"</f>
        <v>Work Package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66</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52</v>
      </c>
      <c r="B49" s="19"/>
      <c r="C49" s="20"/>
      <c r="D49" s="52" t="s">
        <v>19</v>
      </c>
      <c r="E49" s="53" t="s">
        <v>20</v>
      </c>
      <c r="F49" s="23"/>
      <c r="G49" s="52" t="s">
        <v>19</v>
      </c>
      <c r="H49" s="53" t="s">
        <v>20</v>
      </c>
      <c r="I49" s="23"/>
      <c r="J49" s="24"/>
    </row>
    <row r="50" spans="1:10" x14ac:dyDescent="0.2">
      <c r="A50" s="54" t="s">
        <v>77</v>
      </c>
      <c r="B50" s="55"/>
      <c r="C50" s="56"/>
      <c r="D50" s="57"/>
      <c r="E50" s="31"/>
      <c r="F50" s="32">
        <f>D50*E50</f>
        <v>0</v>
      </c>
      <c r="G50" s="57"/>
      <c r="H50" s="31"/>
      <c r="I50" s="32">
        <f>G50*H50</f>
        <v>0</v>
      </c>
      <c r="J50" s="33">
        <f t="shared" ref="J50:J69" si="18">+F50-I50</f>
        <v>0</v>
      </c>
    </row>
    <row r="51" spans="1:10" x14ac:dyDescent="0.2">
      <c r="A51" s="54" t="s">
        <v>78</v>
      </c>
      <c r="B51" s="55"/>
      <c r="C51" s="56"/>
      <c r="D51" s="57"/>
      <c r="E51" s="31"/>
      <c r="F51" s="32">
        <f t="shared" ref="F51:F69" si="19">D51*E51</f>
        <v>0</v>
      </c>
      <c r="G51" s="57"/>
      <c r="H51" s="31"/>
      <c r="I51" s="32">
        <f t="shared" ref="I51:I69" si="20">G51*H51</f>
        <v>0</v>
      </c>
      <c r="J51" s="33">
        <f t="shared" si="18"/>
        <v>0</v>
      </c>
    </row>
    <row r="52" spans="1:10" x14ac:dyDescent="0.2">
      <c r="A52" s="54" t="s">
        <v>79</v>
      </c>
      <c r="B52" s="55"/>
      <c r="C52" s="56"/>
      <c r="D52" s="57"/>
      <c r="E52" s="31"/>
      <c r="F52" s="32">
        <f t="shared" si="19"/>
        <v>0</v>
      </c>
      <c r="G52" s="57"/>
      <c r="H52" s="31"/>
      <c r="I52" s="32">
        <f t="shared" si="20"/>
        <v>0</v>
      </c>
      <c r="J52" s="33">
        <f t="shared" si="18"/>
        <v>0</v>
      </c>
    </row>
    <row r="53" spans="1:10" x14ac:dyDescent="0.2">
      <c r="A53" s="54" t="s">
        <v>80</v>
      </c>
      <c r="B53" s="55"/>
      <c r="C53" s="56"/>
      <c r="D53" s="57"/>
      <c r="E53" s="31"/>
      <c r="F53" s="32">
        <f t="shared" si="19"/>
        <v>0</v>
      </c>
      <c r="G53" s="57"/>
      <c r="H53" s="31"/>
      <c r="I53" s="32">
        <f t="shared" si="20"/>
        <v>0</v>
      </c>
      <c r="J53" s="33">
        <f t="shared" si="18"/>
        <v>0</v>
      </c>
    </row>
    <row r="54" spans="1:10" x14ac:dyDescent="0.2">
      <c r="A54" s="54" t="s">
        <v>81</v>
      </c>
      <c r="B54" s="55"/>
      <c r="C54" s="56"/>
      <c r="D54" s="57"/>
      <c r="E54" s="31"/>
      <c r="F54" s="32">
        <f t="shared" si="19"/>
        <v>0</v>
      </c>
      <c r="G54" s="57"/>
      <c r="H54" s="31"/>
      <c r="I54" s="32">
        <f t="shared" si="20"/>
        <v>0</v>
      </c>
      <c r="J54" s="33">
        <f t="shared" si="18"/>
        <v>0</v>
      </c>
    </row>
    <row r="55" spans="1:10" x14ac:dyDescent="0.2">
      <c r="A55" s="54" t="s">
        <v>82</v>
      </c>
      <c r="B55" s="55"/>
      <c r="C55" s="56"/>
      <c r="D55" s="57"/>
      <c r="E55" s="31"/>
      <c r="F55" s="32">
        <f t="shared" ref="F55:F67" si="21">D55*E55</f>
        <v>0</v>
      </c>
      <c r="G55" s="57"/>
      <c r="H55" s="31"/>
      <c r="I55" s="32">
        <f t="shared" ref="I55:I67" si="22">G55*H55</f>
        <v>0</v>
      </c>
      <c r="J55" s="33">
        <f t="shared" ref="J55:J67" si="23">+F55-I55</f>
        <v>0</v>
      </c>
    </row>
    <row r="56" spans="1:10" x14ac:dyDescent="0.2">
      <c r="A56" s="54" t="s">
        <v>83</v>
      </c>
      <c r="B56" s="55"/>
      <c r="C56" s="56"/>
      <c r="D56" s="57"/>
      <c r="E56" s="31"/>
      <c r="F56" s="32">
        <f t="shared" si="21"/>
        <v>0</v>
      </c>
      <c r="G56" s="57"/>
      <c r="H56" s="31"/>
      <c r="I56" s="32">
        <f t="shared" si="22"/>
        <v>0</v>
      </c>
      <c r="J56" s="33">
        <f t="shared" si="23"/>
        <v>0</v>
      </c>
    </row>
    <row r="57" spans="1:10" x14ac:dyDescent="0.2">
      <c r="A57" s="54" t="s">
        <v>84</v>
      </c>
      <c r="B57" s="55"/>
      <c r="C57" s="56"/>
      <c r="D57" s="57"/>
      <c r="E57" s="31"/>
      <c r="F57" s="32">
        <f t="shared" si="21"/>
        <v>0</v>
      </c>
      <c r="G57" s="57"/>
      <c r="H57" s="31"/>
      <c r="I57" s="32">
        <f t="shared" si="22"/>
        <v>0</v>
      </c>
      <c r="J57" s="33">
        <f t="shared" si="23"/>
        <v>0</v>
      </c>
    </row>
    <row r="58" spans="1:10" x14ac:dyDescent="0.2">
      <c r="A58" s="54" t="s">
        <v>85</v>
      </c>
      <c r="B58" s="55"/>
      <c r="C58" s="56"/>
      <c r="D58" s="57"/>
      <c r="E58" s="31"/>
      <c r="F58" s="32">
        <f t="shared" si="21"/>
        <v>0</v>
      </c>
      <c r="G58" s="57"/>
      <c r="H58" s="31"/>
      <c r="I58" s="32">
        <f t="shared" si="22"/>
        <v>0</v>
      </c>
      <c r="J58" s="33">
        <f t="shared" si="23"/>
        <v>0</v>
      </c>
    </row>
    <row r="59" spans="1:10" x14ac:dyDescent="0.2">
      <c r="A59" s="54" t="s">
        <v>85</v>
      </c>
      <c r="B59" s="55"/>
      <c r="C59" s="56"/>
      <c r="D59" s="57"/>
      <c r="E59" s="31"/>
      <c r="F59" s="32">
        <f t="shared" si="21"/>
        <v>0</v>
      </c>
      <c r="G59" s="57"/>
      <c r="H59" s="31"/>
      <c r="I59" s="32">
        <f t="shared" si="22"/>
        <v>0</v>
      </c>
      <c r="J59" s="33">
        <f t="shared" si="23"/>
        <v>0</v>
      </c>
    </row>
    <row r="60" spans="1:10" x14ac:dyDescent="0.2">
      <c r="A60" s="54" t="s">
        <v>85</v>
      </c>
      <c r="B60" s="55"/>
      <c r="C60" s="56"/>
      <c r="D60" s="57"/>
      <c r="E60" s="31"/>
      <c r="F60" s="32">
        <f t="shared" si="21"/>
        <v>0</v>
      </c>
      <c r="G60" s="57"/>
      <c r="H60" s="31"/>
      <c r="I60" s="32">
        <f t="shared" si="22"/>
        <v>0</v>
      </c>
      <c r="J60" s="33">
        <f t="shared" si="23"/>
        <v>0</v>
      </c>
    </row>
    <row r="61" spans="1:10" x14ac:dyDescent="0.2">
      <c r="A61" s="54" t="s">
        <v>85</v>
      </c>
      <c r="B61" s="55"/>
      <c r="C61" s="56"/>
      <c r="D61" s="57"/>
      <c r="E61" s="31"/>
      <c r="F61" s="32">
        <f t="shared" si="21"/>
        <v>0</v>
      </c>
      <c r="G61" s="57"/>
      <c r="H61" s="31"/>
      <c r="I61" s="32">
        <f t="shared" si="22"/>
        <v>0</v>
      </c>
      <c r="J61" s="33">
        <f t="shared" si="23"/>
        <v>0</v>
      </c>
    </row>
    <row r="62" spans="1:10" x14ac:dyDescent="0.2">
      <c r="A62" s="54" t="s">
        <v>85</v>
      </c>
      <c r="B62" s="55"/>
      <c r="C62" s="56"/>
      <c r="D62" s="57"/>
      <c r="E62" s="31"/>
      <c r="F62" s="32">
        <f t="shared" si="21"/>
        <v>0</v>
      </c>
      <c r="G62" s="57"/>
      <c r="H62" s="31"/>
      <c r="I62" s="32">
        <f t="shared" si="22"/>
        <v>0</v>
      </c>
      <c r="J62" s="33">
        <f t="shared" si="23"/>
        <v>0</v>
      </c>
    </row>
    <row r="63" spans="1:10" x14ac:dyDescent="0.2">
      <c r="A63" s="54" t="s">
        <v>85</v>
      </c>
      <c r="B63" s="55"/>
      <c r="C63" s="56"/>
      <c r="D63" s="57"/>
      <c r="E63" s="31"/>
      <c r="F63" s="32">
        <f t="shared" si="21"/>
        <v>0</v>
      </c>
      <c r="G63" s="57"/>
      <c r="H63" s="31"/>
      <c r="I63" s="32">
        <f t="shared" si="22"/>
        <v>0</v>
      </c>
      <c r="J63" s="33">
        <f t="shared" si="23"/>
        <v>0</v>
      </c>
    </row>
    <row r="64" spans="1:10" x14ac:dyDescent="0.2">
      <c r="A64" s="54" t="s">
        <v>85</v>
      </c>
      <c r="B64" s="55"/>
      <c r="C64" s="56"/>
      <c r="D64" s="57"/>
      <c r="E64" s="31"/>
      <c r="F64" s="32">
        <f t="shared" si="21"/>
        <v>0</v>
      </c>
      <c r="G64" s="57"/>
      <c r="H64" s="31"/>
      <c r="I64" s="32">
        <f t="shared" si="22"/>
        <v>0</v>
      </c>
      <c r="J64" s="33">
        <f t="shared" si="23"/>
        <v>0</v>
      </c>
    </row>
    <row r="65" spans="1:10" x14ac:dyDescent="0.2">
      <c r="A65" s="54" t="s">
        <v>85</v>
      </c>
      <c r="B65" s="55"/>
      <c r="C65" s="56"/>
      <c r="D65" s="57"/>
      <c r="E65" s="31"/>
      <c r="F65" s="32">
        <f t="shared" si="21"/>
        <v>0</v>
      </c>
      <c r="G65" s="57"/>
      <c r="H65" s="31"/>
      <c r="I65" s="32">
        <f t="shared" si="22"/>
        <v>0</v>
      </c>
      <c r="J65" s="33">
        <f t="shared" si="23"/>
        <v>0</v>
      </c>
    </row>
    <row r="66" spans="1:10" x14ac:dyDescent="0.2">
      <c r="A66" s="54" t="s">
        <v>85</v>
      </c>
      <c r="B66" s="55"/>
      <c r="C66" s="56"/>
      <c r="D66" s="57"/>
      <c r="E66" s="31"/>
      <c r="F66" s="32">
        <f t="shared" si="21"/>
        <v>0</v>
      </c>
      <c r="G66" s="57"/>
      <c r="H66" s="31"/>
      <c r="I66" s="32">
        <f t="shared" si="22"/>
        <v>0</v>
      </c>
      <c r="J66" s="33">
        <f t="shared" si="23"/>
        <v>0</v>
      </c>
    </row>
    <row r="67" spans="1:10" x14ac:dyDescent="0.2">
      <c r="A67" s="54" t="s">
        <v>85</v>
      </c>
      <c r="B67" s="55"/>
      <c r="C67" s="56"/>
      <c r="D67" s="57"/>
      <c r="E67" s="31"/>
      <c r="F67" s="32">
        <f t="shared" si="21"/>
        <v>0</v>
      </c>
      <c r="G67" s="57"/>
      <c r="H67" s="31"/>
      <c r="I67" s="32">
        <f t="shared" si="22"/>
        <v>0</v>
      </c>
      <c r="J67" s="33">
        <f t="shared" si="23"/>
        <v>0</v>
      </c>
    </row>
    <row r="68" spans="1:10" x14ac:dyDescent="0.2">
      <c r="A68" s="54" t="s">
        <v>85</v>
      </c>
      <c r="B68" s="55"/>
      <c r="C68" s="56"/>
      <c r="D68" s="57"/>
      <c r="E68" s="31"/>
      <c r="F68" s="32">
        <f t="shared" si="19"/>
        <v>0</v>
      </c>
      <c r="G68" s="57"/>
      <c r="H68" s="31"/>
      <c r="I68" s="32">
        <f t="shared" si="20"/>
        <v>0</v>
      </c>
      <c r="J68" s="33">
        <f t="shared" si="18"/>
        <v>0</v>
      </c>
    </row>
    <row r="69" spans="1:10" x14ac:dyDescent="0.2">
      <c r="A69" s="54" t="s">
        <v>85</v>
      </c>
      <c r="B69" s="55"/>
      <c r="C69" s="56"/>
      <c r="D69" s="57"/>
      <c r="E69" s="31"/>
      <c r="F69" s="32">
        <f t="shared" si="19"/>
        <v>0</v>
      </c>
      <c r="G69" s="57"/>
      <c r="H69" s="31"/>
      <c r="I69" s="32">
        <f t="shared" si="20"/>
        <v>0</v>
      </c>
      <c r="J69" s="33">
        <f t="shared" si="18"/>
        <v>0</v>
      </c>
    </row>
    <row r="70" spans="1:10" x14ac:dyDescent="0.2">
      <c r="A70" s="38"/>
      <c r="B70" s="21"/>
      <c r="C70" s="23"/>
      <c r="D70" s="21"/>
      <c r="E70" s="40"/>
      <c r="F70" s="32"/>
      <c r="G70" s="21"/>
      <c r="H70" s="40"/>
      <c r="I70" s="32"/>
      <c r="J70" s="33"/>
    </row>
    <row r="71" spans="1:10" ht="15" x14ac:dyDescent="0.25">
      <c r="A71" s="43" t="s">
        <v>67</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68</v>
      </c>
      <c r="B73" s="19"/>
      <c r="C73" s="20"/>
      <c r="D73" s="34"/>
      <c r="E73" s="35"/>
      <c r="F73" s="36">
        <f>F71+F47</f>
        <v>0</v>
      </c>
      <c r="G73" s="34"/>
      <c r="H73" s="35"/>
      <c r="I73" s="36">
        <f>I71+I47</f>
        <v>0</v>
      </c>
      <c r="J73" s="37">
        <f t="shared" ref="J73" si="24">+F73-I73</f>
        <v>0</v>
      </c>
    </row>
    <row r="74" spans="1:10" x14ac:dyDescent="0.2">
      <c r="A74" s="58"/>
      <c r="B74" s="48"/>
      <c r="C74" s="49"/>
      <c r="D74" s="21"/>
      <c r="E74" s="22"/>
      <c r="F74" s="23"/>
      <c r="G74" s="21"/>
      <c r="H74" s="22"/>
      <c r="I74" s="23"/>
      <c r="J74" s="24"/>
    </row>
    <row r="75" spans="1:10" x14ac:dyDescent="0.2">
      <c r="A75" s="23" t="s">
        <v>149</v>
      </c>
      <c r="B75" s="55"/>
      <c r="C75" s="56"/>
      <c r="D75" s="39"/>
      <c r="E75" s="40"/>
      <c r="F75" s="32">
        <f>0.05*(1.05263157894737)*F73</f>
        <v>0</v>
      </c>
      <c r="G75" s="39"/>
      <c r="H75" s="40"/>
      <c r="I75" s="32">
        <f>0.05*(1.05263157894737)*I73</f>
        <v>0</v>
      </c>
      <c r="J75" s="33">
        <f t="shared" ref="J75" si="25">+F75-I75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26">+F77-I77</f>
        <v>0</v>
      </c>
    </row>
    <row r="78" spans="1:10" x14ac:dyDescent="0.2">
      <c r="A78" s="67"/>
      <c r="B78" s="68"/>
      <c r="C78" s="69"/>
      <c r="D78" s="70"/>
      <c r="J78" s="70"/>
    </row>
  </sheetData>
  <sheetProtection algorithmName="SHA-512" hashValue="gzcVFdifRli7gjTiq+hiCOZFtCoMRwlbgbW/yea7ArPc67A4YNerWdb757jFcxNcwAnqd3gXx4LrXacx/RXOvA==" saltValue="4isg/98tHE/cjZB53Rqgow=="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83AA9-C280-4926-A0AE-EFBB0529CD27}">
  <sheetPr>
    <pageSetUpPr fitToPage="1"/>
  </sheetPr>
  <dimension ref="A1:J78"/>
  <sheetViews>
    <sheetView zoomScaleNormal="100" workbookViewId="0">
      <selection activeCell="A2" sqref="A2"/>
    </sheetView>
  </sheetViews>
  <sheetFormatPr defaultColWidth="8.7109375" defaultRowHeight="14.25" customHeight="1" x14ac:dyDescent="0.2"/>
  <cols>
    <col min="1" max="1" width="102.42578125" style="3" customWidth="1"/>
    <col min="2" max="2" width="73.85546875" style="3" customWidth="1"/>
    <col min="3" max="3" width="52.28515625" style="3" customWidth="1"/>
    <col min="4" max="4" width="12.7109375" style="3" customWidth="1"/>
    <col min="5" max="5" width="13.5703125" style="3" bestFit="1" customWidth="1"/>
    <col min="6" max="6" width="15.140625" style="3" customWidth="1"/>
    <col min="7" max="7" width="12.7109375" style="3" customWidth="1"/>
    <col min="8" max="8" width="13.5703125" style="3" bestFit="1"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74</v>
      </c>
      <c r="C2" s="5">
        <v>2027</v>
      </c>
      <c r="D2" s="2"/>
      <c r="E2" s="2"/>
      <c r="F2" s="2"/>
      <c r="G2" s="2"/>
      <c r="H2" s="2"/>
      <c r="I2" s="2"/>
      <c r="J2" s="2"/>
    </row>
    <row r="3" spans="1:10" ht="18" x14ac:dyDescent="0.25">
      <c r="A3" s="1"/>
      <c r="B3" s="6"/>
      <c r="C3" s="7"/>
      <c r="D3" s="2"/>
      <c r="E3" s="2"/>
      <c r="F3" s="2"/>
      <c r="G3" s="2"/>
      <c r="H3" s="2"/>
      <c r="I3" s="2"/>
      <c r="J3" s="2"/>
    </row>
    <row r="4" spans="1:10" ht="16.5" thickBot="1" x14ac:dyDescent="0.3">
      <c r="A4" s="1"/>
      <c r="B4" s="160"/>
      <c r="C4" s="8"/>
      <c r="D4" s="9"/>
      <c r="E4" s="2"/>
      <c r="F4" s="2"/>
      <c r="G4" s="2"/>
      <c r="H4" s="2"/>
      <c r="I4" s="2"/>
      <c r="J4" s="2"/>
    </row>
    <row r="5" spans="1:10" ht="15.75" x14ac:dyDescent="0.25">
      <c r="A5" s="161" t="str">
        <f>+"Budget &amp; Financial Reporting – "&amp;Overview!E4</f>
        <v xml:space="preserve">Budget &amp; Financial Reporting – </v>
      </c>
      <c r="B5" s="11" t="s">
        <v>75</v>
      </c>
      <c r="C5" s="12" t="s">
        <v>76</v>
      </c>
      <c r="D5" s="194" t="str">
        <f>+"Expenses "&amp;C2</f>
        <v>Expenses 2027</v>
      </c>
      <c r="E5" s="195"/>
      <c r="F5" s="196"/>
      <c r="G5" s="194" t="str">
        <f>+"Budget "&amp;C2</f>
        <v>Budget 2027</v>
      </c>
      <c r="H5" s="195"/>
      <c r="I5" s="196"/>
      <c r="J5" s="13" t="s">
        <v>54</v>
      </c>
    </row>
    <row r="6" spans="1:10" ht="15.75" thickBot="1" x14ac:dyDescent="0.3">
      <c r="A6" s="14"/>
      <c r="B6" s="8"/>
      <c r="C6" s="15"/>
      <c r="D6" s="2" t="s">
        <v>73</v>
      </c>
      <c r="E6" s="2" t="s">
        <v>72</v>
      </c>
      <c r="F6" s="16" t="s">
        <v>16</v>
      </c>
      <c r="G6" s="2" t="s">
        <v>73</v>
      </c>
      <c r="H6" s="2" t="s">
        <v>72</v>
      </c>
      <c r="I6" s="16" t="s">
        <v>16</v>
      </c>
      <c r="J6" s="17" t="s">
        <v>16</v>
      </c>
    </row>
    <row r="7" spans="1:10" ht="15" x14ac:dyDescent="0.25">
      <c r="A7" s="18" t="s">
        <v>51</v>
      </c>
      <c r="B7" s="19"/>
      <c r="C7" s="20"/>
      <c r="D7" s="21"/>
      <c r="E7" s="22"/>
      <c r="F7" s="23"/>
      <c r="G7" s="21"/>
      <c r="H7" s="22"/>
      <c r="I7" s="23"/>
      <c r="J7" s="24"/>
    </row>
    <row r="8" spans="1:10" x14ac:dyDescent="0.2">
      <c r="A8" s="25" t="s">
        <v>62</v>
      </c>
      <c r="B8" s="26"/>
      <c r="C8" s="27"/>
      <c r="D8" s="21"/>
      <c r="E8" s="22"/>
      <c r="F8" s="23"/>
      <c r="G8" s="21"/>
      <c r="H8" s="22"/>
      <c r="I8" s="23"/>
      <c r="J8" s="24"/>
    </row>
    <row r="9" spans="1:10" x14ac:dyDescent="0.2">
      <c r="A9" s="28" t="s">
        <v>65</v>
      </c>
      <c r="B9" s="41"/>
      <c r="C9" s="30"/>
      <c r="D9" s="29"/>
      <c r="E9" s="31"/>
      <c r="F9" s="32">
        <f>D9*E9</f>
        <v>0</v>
      </c>
      <c r="G9" s="29"/>
      <c r="H9" s="31"/>
      <c r="I9" s="32">
        <f>G9*H9</f>
        <v>0</v>
      </c>
      <c r="J9" s="33">
        <f>+F9-I9</f>
        <v>0</v>
      </c>
    </row>
    <row r="10" spans="1:10" x14ac:dyDescent="0.2">
      <c r="A10" s="28" t="s">
        <v>65</v>
      </c>
      <c r="B10" s="41"/>
      <c r="C10" s="30"/>
      <c r="D10" s="29"/>
      <c r="E10" s="31"/>
      <c r="F10" s="32">
        <f t="shared" ref="F10:F18" si="0">D10*E10</f>
        <v>0</v>
      </c>
      <c r="G10" s="29"/>
      <c r="H10" s="31"/>
      <c r="I10" s="32">
        <f t="shared" ref="I10:I18" si="1">G10*H10</f>
        <v>0</v>
      </c>
      <c r="J10" s="33">
        <f t="shared" ref="J10:J18" si="2">+F10-I10</f>
        <v>0</v>
      </c>
    </row>
    <row r="11" spans="1:10" x14ac:dyDescent="0.2">
      <c r="A11" s="28" t="s">
        <v>65</v>
      </c>
      <c r="B11" s="41"/>
      <c r="C11" s="30"/>
      <c r="D11" s="29"/>
      <c r="E11" s="31"/>
      <c r="F11" s="32">
        <f t="shared" si="0"/>
        <v>0</v>
      </c>
      <c r="G11" s="29"/>
      <c r="H11" s="31"/>
      <c r="I11" s="32">
        <f t="shared" si="1"/>
        <v>0</v>
      </c>
      <c r="J11" s="33">
        <f t="shared" si="2"/>
        <v>0</v>
      </c>
    </row>
    <row r="12" spans="1:10" x14ac:dyDescent="0.2">
      <c r="A12" s="28" t="s">
        <v>65</v>
      </c>
      <c r="B12" s="41"/>
      <c r="C12" s="30"/>
      <c r="D12" s="29"/>
      <c r="E12" s="31"/>
      <c r="F12" s="32">
        <f t="shared" si="0"/>
        <v>0</v>
      </c>
      <c r="G12" s="29"/>
      <c r="H12" s="31"/>
      <c r="I12" s="32">
        <f t="shared" si="1"/>
        <v>0</v>
      </c>
      <c r="J12" s="33">
        <f t="shared" si="2"/>
        <v>0</v>
      </c>
    </row>
    <row r="13" spans="1:10" x14ac:dyDescent="0.2">
      <c r="A13" s="28" t="s">
        <v>65</v>
      </c>
      <c r="B13" s="41"/>
      <c r="C13" s="30"/>
      <c r="D13" s="29"/>
      <c r="E13" s="31"/>
      <c r="F13" s="32">
        <f t="shared" si="0"/>
        <v>0</v>
      </c>
      <c r="G13" s="29"/>
      <c r="H13" s="31"/>
      <c r="I13" s="32">
        <f t="shared" si="1"/>
        <v>0</v>
      </c>
      <c r="J13" s="33">
        <f t="shared" si="2"/>
        <v>0</v>
      </c>
    </row>
    <row r="14" spans="1:10" x14ac:dyDescent="0.2">
      <c r="A14" s="28" t="s">
        <v>65</v>
      </c>
      <c r="B14" s="41"/>
      <c r="C14" s="30"/>
      <c r="D14" s="29"/>
      <c r="E14" s="31"/>
      <c r="F14" s="32">
        <f t="shared" si="0"/>
        <v>0</v>
      </c>
      <c r="G14" s="29"/>
      <c r="H14" s="31"/>
      <c r="I14" s="32">
        <f t="shared" si="1"/>
        <v>0</v>
      </c>
      <c r="J14" s="33">
        <f t="shared" si="2"/>
        <v>0</v>
      </c>
    </row>
    <row r="15" spans="1:10" x14ac:dyDescent="0.2">
      <c r="A15" s="28" t="s">
        <v>65</v>
      </c>
      <c r="B15" s="41"/>
      <c r="C15" s="30"/>
      <c r="D15" s="29"/>
      <c r="E15" s="31"/>
      <c r="F15" s="32">
        <f t="shared" si="0"/>
        <v>0</v>
      </c>
      <c r="G15" s="29"/>
      <c r="H15" s="31"/>
      <c r="I15" s="32">
        <f t="shared" si="1"/>
        <v>0</v>
      </c>
      <c r="J15" s="33">
        <f t="shared" si="2"/>
        <v>0</v>
      </c>
    </row>
    <row r="16" spans="1:10" x14ac:dyDescent="0.2">
      <c r="A16" s="28" t="s">
        <v>65</v>
      </c>
      <c r="B16" s="41"/>
      <c r="C16" s="30"/>
      <c r="D16" s="29"/>
      <c r="E16" s="31"/>
      <c r="F16" s="32">
        <f t="shared" si="0"/>
        <v>0</v>
      </c>
      <c r="G16" s="29"/>
      <c r="H16" s="31"/>
      <c r="I16" s="32">
        <f t="shared" si="1"/>
        <v>0</v>
      </c>
      <c r="J16" s="33">
        <f t="shared" si="2"/>
        <v>0</v>
      </c>
    </row>
    <row r="17" spans="1:10" x14ac:dyDescent="0.2">
      <c r="A17" s="28" t="s">
        <v>65</v>
      </c>
      <c r="B17" s="41"/>
      <c r="C17" s="30"/>
      <c r="D17" s="29"/>
      <c r="E17" s="31"/>
      <c r="F17" s="32">
        <f t="shared" si="0"/>
        <v>0</v>
      </c>
      <c r="G17" s="29"/>
      <c r="H17" s="31"/>
      <c r="I17" s="32">
        <f t="shared" si="1"/>
        <v>0</v>
      </c>
      <c r="J17" s="33">
        <f t="shared" si="2"/>
        <v>0</v>
      </c>
    </row>
    <row r="18" spans="1:10" x14ac:dyDescent="0.2">
      <c r="A18" s="28" t="s">
        <v>65</v>
      </c>
      <c r="B18" s="41"/>
      <c r="C18" s="30"/>
      <c r="D18" s="29"/>
      <c r="E18" s="31"/>
      <c r="F18" s="32">
        <f t="shared" si="0"/>
        <v>0</v>
      </c>
      <c r="G18" s="29"/>
      <c r="H18" s="31"/>
      <c r="I18" s="32">
        <f t="shared" si="1"/>
        <v>0</v>
      </c>
      <c r="J18" s="33">
        <f t="shared" si="2"/>
        <v>0</v>
      </c>
    </row>
    <row r="19" spans="1:10" ht="15" x14ac:dyDescent="0.25">
      <c r="A19" s="18" t="str">
        <f>+A8&amp;" total"</f>
        <v>Work Package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63</v>
      </c>
      <c r="B21" s="26"/>
      <c r="C21" s="27"/>
      <c r="D21" s="39"/>
      <c r="E21" s="40"/>
      <c r="F21" s="32"/>
      <c r="G21" s="39"/>
      <c r="H21" s="40"/>
      <c r="I21" s="32"/>
      <c r="J21" s="33"/>
    </row>
    <row r="22" spans="1:10" x14ac:dyDescent="0.2">
      <c r="A22" s="28" t="s">
        <v>65</v>
      </c>
      <c r="B22" s="41"/>
      <c r="C22" s="30"/>
      <c r="D22" s="29"/>
      <c r="E22" s="31"/>
      <c r="F22" s="32">
        <f>D22*E22</f>
        <v>0</v>
      </c>
      <c r="G22" s="29"/>
      <c r="H22" s="31"/>
      <c r="I22" s="32">
        <f>G22*H22</f>
        <v>0</v>
      </c>
      <c r="J22" s="33">
        <f t="shared" ref="J22:J31" si="3">+F22-I22</f>
        <v>0</v>
      </c>
    </row>
    <row r="23" spans="1:10" x14ac:dyDescent="0.2">
      <c r="A23" s="28" t="s">
        <v>65</v>
      </c>
      <c r="B23" s="41"/>
      <c r="C23" s="30"/>
      <c r="D23" s="29"/>
      <c r="E23" s="31"/>
      <c r="F23" s="32">
        <f t="shared" ref="F23:F31" si="4">D23*E23</f>
        <v>0</v>
      </c>
      <c r="G23" s="29"/>
      <c r="H23" s="31"/>
      <c r="I23" s="32">
        <f t="shared" ref="I23:I31" si="5">G23*H23</f>
        <v>0</v>
      </c>
      <c r="J23" s="33">
        <f t="shared" si="3"/>
        <v>0</v>
      </c>
    </row>
    <row r="24" spans="1:10" x14ac:dyDescent="0.2">
      <c r="A24" s="28" t="s">
        <v>65</v>
      </c>
      <c r="B24" s="41"/>
      <c r="C24" s="30"/>
      <c r="D24" s="29"/>
      <c r="E24" s="31"/>
      <c r="F24" s="32">
        <f t="shared" si="4"/>
        <v>0</v>
      </c>
      <c r="G24" s="29"/>
      <c r="H24" s="31"/>
      <c r="I24" s="32">
        <f t="shared" si="5"/>
        <v>0</v>
      </c>
      <c r="J24" s="33">
        <f t="shared" si="3"/>
        <v>0</v>
      </c>
    </row>
    <row r="25" spans="1:10" x14ac:dyDescent="0.2">
      <c r="A25" s="28" t="s">
        <v>65</v>
      </c>
      <c r="B25" s="41"/>
      <c r="C25" s="30"/>
      <c r="D25" s="29"/>
      <c r="E25" s="31"/>
      <c r="F25" s="32">
        <f t="shared" si="4"/>
        <v>0</v>
      </c>
      <c r="G25" s="29"/>
      <c r="H25" s="31"/>
      <c r="I25" s="32">
        <f t="shared" si="5"/>
        <v>0</v>
      </c>
      <c r="J25" s="33">
        <f t="shared" si="3"/>
        <v>0</v>
      </c>
    </row>
    <row r="26" spans="1:10" x14ac:dyDescent="0.2">
      <c r="A26" s="28" t="s">
        <v>65</v>
      </c>
      <c r="B26" s="41"/>
      <c r="C26" s="30"/>
      <c r="D26" s="29"/>
      <c r="E26" s="31"/>
      <c r="F26" s="32">
        <f t="shared" si="4"/>
        <v>0</v>
      </c>
      <c r="G26" s="29"/>
      <c r="H26" s="31"/>
      <c r="I26" s="32">
        <f t="shared" si="5"/>
        <v>0</v>
      </c>
      <c r="J26" s="33">
        <f t="shared" si="3"/>
        <v>0</v>
      </c>
    </row>
    <row r="27" spans="1:10" x14ac:dyDescent="0.2">
      <c r="A27" s="28" t="s">
        <v>65</v>
      </c>
      <c r="B27" s="41"/>
      <c r="C27" s="30"/>
      <c r="D27" s="29"/>
      <c r="E27" s="31"/>
      <c r="F27" s="32">
        <f t="shared" si="4"/>
        <v>0</v>
      </c>
      <c r="G27" s="29"/>
      <c r="H27" s="31"/>
      <c r="I27" s="32">
        <f t="shared" si="5"/>
        <v>0</v>
      </c>
      <c r="J27" s="33">
        <f t="shared" si="3"/>
        <v>0</v>
      </c>
    </row>
    <row r="28" spans="1:10" x14ac:dyDescent="0.2">
      <c r="A28" s="28" t="s">
        <v>65</v>
      </c>
      <c r="B28" s="41"/>
      <c r="C28" s="30"/>
      <c r="D28" s="29"/>
      <c r="E28" s="31"/>
      <c r="F28" s="32">
        <f t="shared" si="4"/>
        <v>0</v>
      </c>
      <c r="G28" s="29"/>
      <c r="H28" s="31"/>
      <c r="I28" s="32">
        <f t="shared" si="5"/>
        <v>0</v>
      </c>
      <c r="J28" s="33">
        <f t="shared" si="3"/>
        <v>0</v>
      </c>
    </row>
    <row r="29" spans="1:10" x14ac:dyDescent="0.2">
      <c r="A29" s="28" t="s">
        <v>65</v>
      </c>
      <c r="B29" s="41"/>
      <c r="C29" s="30"/>
      <c r="D29" s="29"/>
      <c r="E29" s="31"/>
      <c r="F29" s="32">
        <f t="shared" si="4"/>
        <v>0</v>
      </c>
      <c r="G29" s="29"/>
      <c r="H29" s="31"/>
      <c r="I29" s="32">
        <f t="shared" si="5"/>
        <v>0</v>
      </c>
      <c r="J29" s="33">
        <f t="shared" si="3"/>
        <v>0</v>
      </c>
    </row>
    <row r="30" spans="1:10" x14ac:dyDescent="0.2">
      <c r="A30" s="28" t="s">
        <v>65</v>
      </c>
      <c r="B30" s="41"/>
      <c r="C30" s="30"/>
      <c r="D30" s="29"/>
      <c r="E30" s="31"/>
      <c r="F30" s="32">
        <f t="shared" si="4"/>
        <v>0</v>
      </c>
      <c r="G30" s="29"/>
      <c r="H30" s="31"/>
      <c r="I30" s="32">
        <f t="shared" si="5"/>
        <v>0</v>
      </c>
      <c r="J30" s="33">
        <f t="shared" si="3"/>
        <v>0</v>
      </c>
    </row>
    <row r="31" spans="1:10" x14ac:dyDescent="0.2">
      <c r="A31" s="28" t="s">
        <v>65</v>
      </c>
      <c r="B31" s="41"/>
      <c r="C31" s="30"/>
      <c r="D31" s="29"/>
      <c r="E31" s="31"/>
      <c r="F31" s="32">
        <f t="shared" si="4"/>
        <v>0</v>
      </c>
      <c r="G31" s="29"/>
      <c r="H31" s="31"/>
      <c r="I31" s="32">
        <f t="shared" si="5"/>
        <v>0</v>
      </c>
      <c r="J31" s="33">
        <f t="shared" si="3"/>
        <v>0</v>
      </c>
    </row>
    <row r="32" spans="1:10" ht="15" x14ac:dyDescent="0.25">
      <c r="A32" s="18" t="str">
        <f>+A21&amp;" total"</f>
        <v>Work Package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64</v>
      </c>
      <c r="B34" s="26"/>
      <c r="C34" s="27"/>
      <c r="D34" s="39"/>
      <c r="E34" s="40"/>
      <c r="F34" s="32"/>
      <c r="G34" s="39"/>
      <c r="H34" s="40"/>
      <c r="I34" s="32"/>
      <c r="J34" s="33"/>
    </row>
    <row r="35" spans="1:10" x14ac:dyDescent="0.2">
      <c r="A35" s="28" t="s">
        <v>65</v>
      </c>
      <c r="B35" s="41"/>
      <c r="C35" s="30"/>
      <c r="D35" s="29"/>
      <c r="E35" s="31"/>
      <c r="F35" s="32">
        <f>D35*E35</f>
        <v>0</v>
      </c>
      <c r="G35" s="29"/>
      <c r="H35" s="31"/>
      <c r="I35" s="32">
        <f>G35*H35</f>
        <v>0</v>
      </c>
      <c r="J35" s="33">
        <f t="shared" ref="J35:J44" si="6">+F35-I35</f>
        <v>0</v>
      </c>
    </row>
    <row r="36" spans="1:10" x14ac:dyDescent="0.2">
      <c r="A36" s="28" t="s">
        <v>65</v>
      </c>
      <c r="B36" s="41"/>
      <c r="C36" s="30"/>
      <c r="D36" s="29"/>
      <c r="E36" s="31"/>
      <c r="F36" s="32">
        <f t="shared" ref="F36:F44" si="7">D36*E36</f>
        <v>0</v>
      </c>
      <c r="G36" s="29"/>
      <c r="H36" s="31"/>
      <c r="I36" s="32">
        <f t="shared" ref="I36:I44" si="8">G36*H36</f>
        <v>0</v>
      </c>
      <c r="J36" s="33">
        <f t="shared" si="6"/>
        <v>0</v>
      </c>
    </row>
    <row r="37" spans="1:10" x14ac:dyDescent="0.2">
      <c r="A37" s="28" t="s">
        <v>65</v>
      </c>
      <c r="B37" s="41"/>
      <c r="C37" s="30"/>
      <c r="D37" s="29"/>
      <c r="E37" s="31"/>
      <c r="F37" s="32">
        <f t="shared" si="7"/>
        <v>0</v>
      </c>
      <c r="G37" s="29"/>
      <c r="H37" s="31"/>
      <c r="I37" s="32">
        <f t="shared" si="8"/>
        <v>0</v>
      </c>
      <c r="J37" s="33">
        <f t="shared" si="6"/>
        <v>0</v>
      </c>
    </row>
    <row r="38" spans="1:10" x14ac:dyDescent="0.2">
      <c r="A38" s="28" t="s">
        <v>65</v>
      </c>
      <c r="B38" s="41"/>
      <c r="C38" s="30"/>
      <c r="D38" s="29"/>
      <c r="E38" s="31"/>
      <c r="F38" s="32">
        <f t="shared" si="7"/>
        <v>0</v>
      </c>
      <c r="G38" s="29"/>
      <c r="H38" s="31"/>
      <c r="I38" s="32">
        <f t="shared" si="8"/>
        <v>0</v>
      </c>
      <c r="J38" s="33">
        <f t="shared" si="6"/>
        <v>0</v>
      </c>
    </row>
    <row r="39" spans="1:10" x14ac:dyDescent="0.2">
      <c r="A39" s="28" t="s">
        <v>65</v>
      </c>
      <c r="B39" s="41"/>
      <c r="C39" s="30"/>
      <c r="D39" s="29"/>
      <c r="E39" s="31"/>
      <c r="F39" s="32">
        <f t="shared" si="7"/>
        <v>0</v>
      </c>
      <c r="G39" s="29"/>
      <c r="H39" s="31"/>
      <c r="I39" s="32">
        <f t="shared" si="8"/>
        <v>0</v>
      </c>
      <c r="J39" s="33">
        <f t="shared" si="6"/>
        <v>0</v>
      </c>
    </row>
    <row r="40" spans="1:10" x14ac:dyDescent="0.2">
      <c r="A40" s="28" t="s">
        <v>65</v>
      </c>
      <c r="B40" s="41"/>
      <c r="C40" s="30"/>
      <c r="D40" s="29"/>
      <c r="E40" s="31"/>
      <c r="F40" s="32">
        <f t="shared" si="7"/>
        <v>0</v>
      </c>
      <c r="G40" s="29"/>
      <c r="H40" s="31"/>
      <c r="I40" s="32">
        <f t="shared" si="8"/>
        <v>0</v>
      </c>
      <c r="J40" s="33">
        <f t="shared" si="6"/>
        <v>0</v>
      </c>
    </row>
    <row r="41" spans="1:10" x14ac:dyDescent="0.2">
      <c r="A41" s="28" t="s">
        <v>65</v>
      </c>
      <c r="B41" s="41"/>
      <c r="C41" s="30"/>
      <c r="D41" s="29"/>
      <c r="E41" s="31"/>
      <c r="F41" s="32">
        <f t="shared" si="7"/>
        <v>0</v>
      </c>
      <c r="G41" s="29"/>
      <c r="H41" s="31"/>
      <c r="I41" s="32">
        <f t="shared" si="8"/>
        <v>0</v>
      </c>
      <c r="J41" s="33">
        <f t="shared" si="6"/>
        <v>0</v>
      </c>
    </row>
    <row r="42" spans="1:10" x14ac:dyDescent="0.2">
      <c r="A42" s="28" t="s">
        <v>65</v>
      </c>
      <c r="B42" s="41"/>
      <c r="C42" s="30"/>
      <c r="D42" s="29"/>
      <c r="E42" s="31"/>
      <c r="F42" s="32">
        <f t="shared" si="7"/>
        <v>0</v>
      </c>
      <c r="G42" s="29"/>
      <c r="H42" s="31"/>
      <c r="I42" s="32">
        <f t="shared" si="8"/>
        <v>0</v>
      </c>
      <c r="J42" s="33">
        <f t="shared" si="6"/>
        <v>0</v>
      </c>
    </row>
    <row r="43" spans="1:10" x14ac:dyDescent="0.2">
      <c r="A43" s="28" t="s">
        <v>65</v>
      </c>
      <c r="B43" s="41"/>
      <c r="C43" s="30"/>
      <c r="D43" s="29"/>
      <c r="E43" s="31"/>
      <c r="F43" s="32">
        <f t="shared" si="7"/>
        <v>0</v>
      </c>
      <c r="G43" s="29"/>
      <c r="H43" s="31"/>
      <c r="I43" s="32">
        <f t="shared" si="8"/>
        <v>0</v>
      </c>
      <c r="J43" s="33">
        <f t="shared" si="6"/>
        <v>0</v>
      </c>
    </row>
    <row r="44" spans="1:10" x14ac:dyDescent="0.2">
      <c r="A44" s="28" t="s">
        <v>65</v>
      </c>
      <c r="B44" s="41"/>
      <c r="C44" s="30"/>
      <c r="D44" s="29"/>
      <c r="E44" s="31"/>
      <c r="F44" s="32">
        <f t="shared" si="7"/>
        <v>0</v>
      </c>
      <c r="G44" s="29"/>
      <c r="H44" s="31"/>
      <c r="I44" s="32">
        <f t="shared" si="8"/>
        <v>0</v>
      </c>
      <c r="J44" s="33">
        <f t="shared" si="6"/>
        <v>0</v>
      </c>
    </row>
    <row r="45" spans="1:10" ht="15" x14ac:dyDescent="0.25">
      <c r="A45" s="18" t="str">
        <f>+A34&amp;" total"</f>
        <v>Work Package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66</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52</v>
      </c>
      <c r="B49" s="19"/>
      <c r="C49" s="20"/>
      <c r="D49" s="52" t="s">
        <v>19</v>
      </c>
      <c r="E49" s="53" t="s">
        <v>20</v>
      </c>
      <c r="F49" s="23"/>
      <c r="G49" s="52" t="s">
        <v>19</v>
      </c>
      <c r="H49" s="53" t="s">
        <v>20</v>
      </c>
      <c r="I49" s="23"/>
      <c r="J49" s="24"/>
    </row>
    <row r="50" spans="1:10" x14ac:dyDescent="0.2">
      <c r="A50" s="54" t="s">
        <v>77</v>
      </c>
      <c r="B50" s="55"/>
      <c r="C50" s="56"/>
      <c r="D50" s="57"/>
      <c r="E50" s="31"/>
      <c r="F50" s="32">
        <f>D50*E50</f>
        <v>0</v>
      </c>
      <c r="G50" s="57"/>
      <c r="H50" s="31"/>
      <c r="I50" s="32">
        <f>G50*H50</f>
        <v>0</v>
      </c>
      <c r="J50" s="33">
        <f t="shared" ref="J50:J69" si="9">+F50-I50</f>
        <v>0</v>
      </c>
    </row>
    <row r="51" spans="1:10" x14ac:dyDescent="0.2">
      <c r="A51" s="54" t="s">
        <v>78</v>
      </c>
      <c r="B51" s="55"/>
      <c r="C51" s="56"/>
      <c r="D51" s="57"/>
      <c r="E51" s="31"/>
      <c r="F51" s="32">
        <f t="shared" ref="F51:F69" si="10">D51*E51</f>
        <v>0</v>
      </c>
      <c r="G51" s="57"/>
      <c r="H51" s="31"/>
      <c r="I51" s="32">
        <f t="shared" ref="I51:I69" si="11">G51*H51</f>
        <v>0</v>
      </c>
      <c r="J51" s="33">
        <f t="shared" si="9"/>
        <v>0</v>
      </c>
    </row>
    <row r="52" spans="1:10" x14ac:dyDescent="0.2">
      <c r="A52" s="54" t="s">
        <v>79</v>
      </c>
      <c r="B52" s="55"/>
      <c r="C52" s="56"/>
      <c r="D52" s="57"/>
      <c r="E52" s="31"/>
      <c r="F52" s="32">
        <f t="shared" si="10"/>
        <v>0</v>
      </c>
      <c r="G52" s="57"/>
      <c r="H52" s="31"/>
      <c r="I52" s="32">
        <f t="shared" si="11"/>
        <v>0</v>
      </c>
      <c r="J52" s="33">
        <f t="shared" si="9"/>
        <v>0</v>
      </c>
    </row>
    <row r="53" spans="1:10" x14ac:dyDescent="0.2">
      <c r="A53" s="54" t="s">
        <v>80</v>
      </c>
      <c r="B53" s="55"/>
      <c r="C53" s="56"/>
      <c r="D53" s="57"/>
      <c r="E53" s="31"/>
      <c r="F53" s="32">
        <f t="shared" si="10"/>
        <v>0</v>
      </c>
      <c r="G53" s="57"/>
      <c r="H53" s="31"/>
      <c r="I53" s="32">
        <f t="shared" si="11"/>
        <v>0</v>
      </c>
      <c r="J53" s="33">
        <f t="shared" si="9"/>
        <v>0</v>
      </c>
    </row>
    <row r="54" spans="1:10" x14ac:dyDescent="0.2">
      <c r="A54" s="54" t="s">
        <v>81</v>
      </c>
      <c r="B54" s="55"/>
      <c r="C54" s="56"/>
      <c r="D54" s="57"/>
      <c r="E54" s="31"/>
      <c r="F54" s="32">
        <f t="shared" si="10"/>
        <v>0</v>
      </c>
      <c r="G54" s="57"/>
      <c r="H54" s="31"/>
      <c r="I54" s="32">
        <f t="shared" si="11"/>
        <v>0</v>
      </c>
      <c r="J54" s="33">
        <f t="shared" si="9"/>
        <v>0</v>
      </c>
    </row>
    <row r="55" spans="1:10" x14ac:dyDescent="0.2">
      <c r="A55" s="54" t="s">
        <v>82</v>
      </c>
      <c r="B55" s="55"/>
      <c r="C55" s="56"/>
      <c r="D55" s="57"/>
      <c r="E55" s="31"/>
      <c r="F55" s="32">
        <f t="shared" si="10"/>
        <v>0</v>
      </c>
      <c r="G55" s="57"/>
      <c r="H55" s="31"/>
      <c r="I55" s="32">
        <f t="shared" si="11"/>
        <v>0</v>
      </c>
      <c r="J55" s="33">
        <f t="shared" si="9"/>
        <v>0</v>
      </c>
    </row>
    <row r="56" spans="1:10" x14ac:dyDescent="0.2">
      <c r="A56" s="54" t="s">
        <v>83</v>
      </c>
      <c r="B56" s="55"/>
      <c r="C56" s="56"/>
      <c r="D56" s="57"/>
      <c r="E56" s="31"/>
      <c r="F56" s="32">
        <f t="shared" si="10"/>
        <v>0</v>
      </c>
      <c r="G56" s="57"/>
      <c r="H56" s="31"/>
      <c r="I56" s="32">
        <f t="shared" si="11"/>
        <v>0</v>
      </c>
      <c r="J56" s="33">
        <f t="shared" si="9"/>
        <v>0</v>
      </c>
    </row>
    <row r="57" spans="1:10" x14ac:dyDescent="0.2">
      <c r="A57" s="54" t="s">
        <v>84</v>
      </c>
      <c r="B57" s="55"/>
      <c r="C57" s="56"/>
      <c r="D57" s="57"/>
      <c r="E57" s="31"/>
      <c r="F57" s="32">
        <f t="shared" si="10"/>
        <v>0</v>
      </c>
      <c r="G57" s="57"/>
      <c r="H57" s="31"/>
      <c r="I57" s="32">
        <f t="shared" si="11"/>
        <v>0</v>
      </c>
      <c r="J57" s="33">
        <f t="shared" si="9"/>
        <v>0</v>
      </c>
    </row>
    <row r="58" spans="1:10" x14ac:dyDescent="0.2">
      <c r="A58" s="54" t="s">
        <v>85</v>
      </c>
      <c r="B58" s="55"/>
      <c r="C58" s="56"/>
      <c r="D58" s="57"/>
      <c r="E58" s="31"/>
      <c r="F58" s="32">
        <f t="shared" si="10"/>
        <v>0</v>
      </c>
      <c r="G58" s="57"/>
      <c r="H58" s="31"/>
      <c r="I58" s="32">
        <f t="shared" si="11"/>
        <v>0</v>
      </c>
      <c r="J58" s="33">
        <f t="shared" si="9"/>
        <v>0</v>
      </c>
    </row>
    <row r="59" spans="1:10" x14ac:dyDescent="0.2">
      <c r="A59" s="54" t="s">
        <v>85</v>
      </c>
      <c r="B59" s="55"/>
      <c r="C59" s="56"/>
      <c r="D59" s="57"/>
      <c r="E59" s="31"/>
      <c r="F59" s="32">
        <f t="shared" si="10"/>
        <v>0</v>
      </c>
      <c r="G59" s="57"/>
      <c r="H59" s="31"/>
      <c r="I59" s="32">
        <f t="shared" si="11"/>
        <v>0</v>
      </c>
      <c r="J59" s="33">
        <f t="shared" si="9"/>
        <v>0</v>
      </c>
    </row>
    <row r="60" spans="1:10" x14ac:dyDescent="0.2">
      <c r="A60" s="54" t="s">
        <v>85</v>
      </c>
      <c r="B60" s="55"/>
      <c r="C60" s="56"/>
      <c r="D60" s="57"/>
      <c r="E60" s="31"/>
      <c r="F60" s="32">
        <f t="shared" si="10"/>
        <v>0</v>
      </c>
      <c r="G60" s="57"/>
      <c r="H60" s="31"/>
      <c r="I60" s="32">
        <f t="shared" si="11"/>
        <v>0</v>
      </c>
      <c r="J60" s="33">
        <f t="shared" si="9"/>
        <v>0</v>
      </c>
    </row>
    <row r="61" spans="1:10" x14ac:dyDescent="0.2">
      <c r="A61" s="54" t="s">
        <v>85</v>
      </c>
      <c r="B61" s="55"/>
      <c r="C61" s="56"/>
      <c r="D61" s="57"/>
      <c r="E61" s="31"/>
      <c r="F61" s="32">
        <f t="shared" si="10"/>
        <v>0</v>
      </c>
      <c r="G61" s="57"/>
      <c r="H61" s="31"/>
      <c r="I61" s="32">
        <f t="shared" si="11"/>
        <v>0</v>
      </c>
      <c r="J61" s="33">
        <f t="shared" si="9"/>
        <v>0</v>
      </c>
    </row>
    <row r="62" spans="1:10" x14ac:dyDescent="0.2">
      <c r="A62" s="54" t="s">
        <v>85</v>
      </c>
      <c r="B62" s="55"/>
      <c r="C62" s="56"/>
      <c r="D62" s="57"/>
      <c r="E62" s="31"/>
      <c r="F62" s="32">
        <f t="shared" si="10"/>
        <v>0</v>
      </c>
      <c r="G62" s="57"/>
      <c r="H62" s="31"/>
      <c r="I62" s="32">
        <f t="shared" si="11"/>
        <v>0</v>
      </c>
      <c r="J62" s="33">
        <f t="shared" si="9"/>
        <v>0</v>
      </c>
    </row>
    <row r="63" spans="1:10" x14ac:dyDescent="0.2">
      <c r="A63" s="54" t="s">
        <v>85</v>
      </c>
      <c r="B63" s="55"/>
      <c r="C63" s="56"/>
      <c r="D63" s="57"/>
      <c r="E63" s="31"/>
      <c r="F63" s="32">
        <f t="shared" si="10"/>
        <v>0</v>
      </c>
      <c r="G63" s="57"/>
      <c r="H63" s="31"/>
      <c r="I63" s="32">
        <f t="shared" si="11"/>
        <v>0</v>
      </c>
      <c r="J63" s="33">
        <f t="shared" si="9"/>
        <v>0</v>
      </c>
    </row>
    <row r="64" spans="1:10" x14ac:dyDescent="0.2">
      <c r="A64" s="54" t="s">
        <v>85</v>
      </c>
      <c r="B64" s="55"/>
      <c r="C64" s="56"/>
      <c r="D64" s="57"/>
      <c r="E64" s="31"/>
      <c r="F64" s="32">
        <f t="shared" si="10"/>
        <v>0</v>
      </c>
      <c r="G64" s="57"/>
      <c r="H64" s="31"/>
      <c r="I64" s="32">
        <f t="shared" si="11"/>
        <v>0</v>
      </c>
      <c r="J64" s="33">
        <f t="shared" si="9"/>
        <v>0</v>
      </c>
    </row>
    <row r="65" spans="1:10" x14ac:dyDescent="0.2">
      <c r="A65" s="54" t="s">
        <v>85</v>
      </c>
      <c r="B65" s="55"/>
      <c r="C65" s="56"/>
      <c r="D65" s="57"/>
      <c r="E65" s="31"/>
      <c r="F65" s="32">
        <f t="shared" si="10"/>
        <v>0</v>
      </c>
      <c r="G65" s="57"/>
      <c r="H65" s="31"/>
      <c r="I65" s="32">
        <f t="shared" si="11"/>
        <v>0</v>
      </c>
      <c r="J65" s="33">
        <f t="shared" si="9"/>
        <v>0</v>
      </c>
    </row>
    <row r="66" spans="1:10" x14ac:dyDescent="0.2">
      <c r="A66" s="54" t="s">
        <v>85</v>
      </c>
      <c r="B66" s="55"/>
      <c r="C66" s="56"/>
      <c r="D66" s="57"/>
      <c r="E66" s="31"/>
      <c r="F66" s="32">
        <f t="shared" si="10"/>
        <v>0</v>
      </c>
      <c r="G66" s="57"/>
      <c r="H66" s="31"/>
      <c r="I66" s="32">
        <f t="shared" si="11"/>
        <v>0</v>
      </c>
      <c r="J66" s="33">
        <f t="shared" si="9"/>
        <v>0</v>
      </c>
    </row>
    <row r="67" spans="1:10" x14ac:dyDescent="0.2">
      <c r="A67" s="54" t="s">
        <v>85</v>
      </c>
      <c r="B67" s="55"/>
      <c r="C67" s="56"/>
      <c r="D67" s="57"/>
      <c r="E67" s="31"/>
      <c r="F67" s="32">
        <f t="shared" si="10"/>
        <v>0</v>
      </c>
      <c r="G67" s="57"/>
      <c r="H67" s="31"/>
      <c r="I67" s="32">
        <f t="shared" si="11"/>
        <v>0</v>
      </c>
      <c r="J67" s="33">
        <f t="shared" si="9"/>
        <v>0</v>
      </c>
    </row>
    <row r="68" spans="1:10" x14ac:dyDescent="0.2">
      <c r="A68" s="54" t="s">
        <v>85</v>
      </c>
      <c r="B68" s="55"/>
      <c r="C68" s="56"/>
      <c r="D68" s="57"/>
      <c r="E68" s="31"/>
      <c r="F68" s="32">
        <f t="shared" si="10"/>
        <v>0</v>
      </c>
      <c r="G68" s="57"/>
      <c r="H68" s="31"/>
      <c r="I68" s="32">
        <f t="shared" si="11"/>
        <v>0</v>
      </c>
      <c r="J68" s="33">
        <f t="shared" si="9"/>
        <v>0</v>
      </c>
    </row>
    <row r="69" spans="1:10" x14ac:dyDescent="0.2">
      <c r="A69" s="54" t="s">
        <v>85</v>
      </c>
      <c r="B69" s="55"/>
      <c r="C69" s="56"/>
      <c r="D69" s="57"/>
      <c r="E69" s="31"/>
      <c r="F69" s="32">
        <f t="shared" si="10"/>
        <v>0</v>
      </c>
      <c r="G69" s="57"/>
      <c r="H69" s="31"/>
      <c r="I69" s="32">
        <f t="shared" si="11"/>
        <v>0</v>
      </c>
      <c r="J69" s="33">
        <f t="shared" si="9"/>
        <v>0</v>
      </c>
    </row>
    <row r="70" spans="1:10" x14ac:dyDescent="0.2">
      <c r="A70" s="38"/>
      <c r="B70" s="21"/>
      <c r="C70" s="23"/>
      <c r="D70" s="21"/>
      <c r="E70" s="40"/>
      <c r="F70" s="32"/>
      <c r="G70" s="21"/>
      <c r="H70" s="40"/>
      <c r="I70" s="32"/>
      <c r="J70" s="33"/>
    </row>
    <row r="71" spans="1:10" ht="15" x14ac:dyDescent="0.25">
      <c r="A71" s="43" t="s">
        <v>67</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68</v>
      </c>
      <c r="B73" s="19"/>
      <c r="C73" s="20"/>
      <c r="D73" s="34"/>
      <c r="E73" s="35"/>
      <c r="F73" s="36">
        <f>F71+F47</f>
        <v>0</v>
      </c>
      <c r="G73" s="34"/>
      <c r="H73" s="35"/>
      <c r="I73" s="36">
        <f>I71+I47</f>
        <v>0</v>
      </c>
      <c r="J73" s="37">
        <f t="shared" ref="J73" si="12">+F73-I73</f>
        <v>0</v>
      </c>
    </row>
    <row r="74" spans="1:10" x14ac:dyDescent="0.2">
      <c r="A74" s="58"/>
      <c r="B74" s="48"/>
      <c r="C74" s="49"/>
      <c r="D74" s="21"/>
      <c r="E74" s="22"/>
      <c r="F74" s="23"/>
      <c r="G74" s="21"/>
      <c r="H74" s="22"/>
      <c r="I74" s="23"/>
      <c r="J74" s="24"/>
    </row>
    <row r="75" spans="1:10" x14ac:dyDescent="0.2">
      <c r="A75" s="23" t="s">
        <v>149</v>
      </c>
      <c r="B75" s="55"/>
      <c r="C75" s="56"/>
      <c r="D75" s="39"/>
      <c r="E75" s="40"/>
      <c r="F75" s="32">
        <f>0.05*(1.05263157894737)*F73</f>
        <v>0</v>
      </c>
      <c r="G75" s="39"/>
      <c r="H75" s="40"/>
      <c r="I75" s="32">
        <f>0.05*(1.05263157894737)*I73</f>
        <v>0</v>
      </c>
      <c r="J75" s="33">
        <f t="shared" ref="J75" si="13">+F75-I75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14">+F77-I77</f>
        <v>0</v>
      </c>
    </row>
    <row r="78" spans="1:10" x14ac:dyDescent="0.2">
      <c r="A78" s="67"/>
      <c r="B78" s="68"/>
      <c r="C78" s="69"/>
      <c r="D78" s="70"/>
      <c r="J78" s="70"/>
    </row>
  </sheetData>
  <sheetProtection algorithmName="SHA-512" hashValue="0TTVC16f5jmTGSfv7wPdWIc/HFcZDBEM5MAaqu4yH6tLSSfUBHZMT6oh9OwhcvA97NzhuSKSw/WmyMN1+/L/gQ==" saltValue="l0lJwaSkL35c9TYzEATgeQ=="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B6E6F-4BF6-41DF-910B-60B31882197E}">
  <sheetPr>
    <pageSetUpPr fitToPage="1"/>
  </sheetPr>
  <dimension ref="A1:J78"/>
  <sheetViews>
    <sheetView zoomScaleNormal="100" workbookViewId="0">
      <selection activeCell="A3" sqref="A3"/>
    </sheetView>
  </sheetViews>
  <sheetFormatPr defaultColWidth="8.7109375" defaultRowHeight="14.25" customHeight="1" x14ac:dyDescent="0.2"/>
  <cols>
    <col min="1" max="1" width="102.42578125" style="3" customWidth="1"/>
    <col min="2" max="2" width="73.85546875" style="3" customWidth="1"/>
    <col min="3" max="3" width="52.28515625" style="3" customWidth="1"/>
    <col min="4" max="4" width="12.7109375" style="3" customWidth="1"/>
    <col min="5" max="5" width="13.5703125" style="3" bestFit="1" customWidth="1"/>
    <col min="6" max="6" width="15.140625" style="3" customWidth="1"/>
    <col min="7" max="7" width="12.7109375" style="3" customWidth="1"/>
    <col min="8" max="8" width="13.5703125" style="3" bestFit="1"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74</v>
      </c>
      <c r="C2" s="5">
        <v>2028</v>
      </c>
      <c r="D2" s="2"/>
      <c r="E2" s="2"/>
      <c r="F2" s="2"/>
      <c r="G2" s="2"/>
      <c r="H2" s="2"/>
      <c r="I2" s="2"/>
      <c r="J2" s="2"/>
    </row>
    <row r="3" spans="1:10" ht="18" x14ac:dyDescent="0.25">
      <c r="A3" s="1"/>
      <c r="B3" s="6"/>
      <c r="C3" s="7"/>
      <c r="D3" s="2"/>
      <c r="E3" s="2"/>
      <c r="F3" s="2"/>
      <c r="G3" s="2"/>
      <c r="H3" s="2"/>
      <c r="I3" s="2"/>
      <c r="J3" s="2"/>
    </row>
    <row r="4" spans="1:10" ht="16.5" thickBot="1" x14ac:dyDescent="0.3">
      <c r="A4" s="1"/>
      <c r="B4" s="160"/>
      <c r="C4" s="8"/>
      <c r="D4" s="9"/>
      <c r="E4" s="2"/>
      <c r="F4" s="2"/>
      <c r="G4" s="2"/>
      <c r="H4" s="2"/>
      <c r="I4" s="2"/>
      <c r="J4" s="2"/>
    </row>
    <row r="5" spans="1:10" ht="15.75" x14ac:dyDescent="0.25">
      <c r="A5" s="161" t="str">
        <f>+"Budget &amp; Financial Reporting – "&amp;Overview!E4</f>
        <v xml:space="preserve">Budget &amp; Financial Reporting – </v>
      </c>
      <c r="B5" s="11" t="s">
        <v>75</v>
      </c>
      <c r="C5" s="12" t="s">
        <v>76</v>
      </c>
      <c r="D5" s="194" t="str">
        <f>+"Expenses "&amp;C2</f>
        <v>Expenses 2028</v>
      </c>
      <c r="E5" s="195"/>
      <c r="F5" s="196"/>
      <c r="G5" s="194" t="str">
        <f>+"Budget "&amp;C2</f>
        <v>Budget 2028</v>
      </c>
      <c r="H5" s="195"/>
      <c r="I5" s="196"/>
      <c r="J5" s="13" t="s">
        <v>54</v>
      </c>
    </row>
    <row r="6" spans="1:10" ht="15.75" thickBot="1" x14ac:dyDescent="0.3">
      <c r="A6" s="14"/>
      <c r="B6" s="8"/>
      <c r="C6" s="15"/>
      <c r="D6" s="2" t="s">
        <v>73</v>
      </c>
      <c r="E6" s="2" t="s">
        <v>72</v>
      </c>
      <c r="F6" s="16" t="s">
        <v>16</v>
      </c>
      <c r="G6" s="2" t="s">
        <v>73</v>
      </c>
      <c r="H6" s="2" t="s">
        <v>72</v>
      </c>
      <c r="I6" s="16" t="s">
        <v>16</v>
      </c>
      <c r="J6" s="17" t="s">
        <v>16</v>
      </c>
    </row>
    <row r="7" spans="1:10" ht="15" x14ac:dyDescent="0.25">
      <c r="A7" s="18" t="s">
        <v>51</v>
      </c>
      <c r="B7" s="19"/>
      <c r="C7" s="20"/>
      <c r="D7" s="21"/>
      <c r="E7" s="22"/>
      <c r="F7" s="23"/>
      <c r="G7" s="21"/>
      <c r="H7" s="22"/>
      <c r="I7" s="23"/>
      <c r="J7" s="24"/>
    </row>
    <row r="8" spans="1:10" x14ac:dyDescent="0.2">
      <c r="A8" s="25" t="s">
        <v>62</v>
      </c>
      <c r="B8" s="26"/>
      <c r="C8" s="27"/>
      <c r="D8" s="21"/>
      <c r="E8" s="22"/>
      <c r="F8" s="23"/>
      <c r="G8" s="21"/>
      <c r="H8" s="22"/>
      <c r="I8" s="23"/>
      <c r="J8" s="24"/>
    </row>
    <row r="9" spans="1:10" x14ac:dyDescent="0.2">
      <c r="A9" s="28" t="s">
        <v>65</v>
      </c>
      <c r="B9" s="41"/>
      <c r="C9" s="30"/>
      <c r="D9" s="29"/>
      <c r="E9" s="31"/>
      <c r="F9" s="32">
        <f>D9*E9</f>
        <v>0</v>
      </c>
      <c r="G9" s="29"/>
      <c r="H9" s="31"/>
      <c r="I9" s="32">
        <f>G9*H9</f>
        <v>0</v>
      </c>
      <c r="J9" s="33">
        <f>+F9-I9</f>
        <v>0</v>
      </c>
    </row>
    <row r="10" spans="1:10" x14ac:dyDescent="0.2">
      <c r="A10" s="28" t="s">
        <v>65</v>
      </c>
      <c r="B10" s="41"/>
      <c r="C10" s="30"/>
      <c r="D10" s="29"/>
      <c r="E10" s="31"/>
      <c r="F10" s="32">
        <f t="shared" ref="F10:F18" si="0">D10*E10</f>
        <v>0</v>
      </c>
      <c r="G10" s="29"/>
      <c r="H10" s="31"/>
      <c r="I10" s="32">
        <f t="shared" ref="I10:I18" si="1">G10*H10</f>
        <v>0</v>
      </c>
      <c r="J10" s="33">
        <f t="shared" ref="J10:J18" si="2">+F10-I10</f>
        <v>0</v>
      </c>
    </row>
    <row r="11" spans="1:10" x14ac:dyDescent="0.2">
      <c r="A11" s="28" t="s">
        <v>65</v>
      </c>
      <c r="B11" s="41"/>
      <c r="C11" s="30"/>
      <c r="D11" s="29"/>
      <c r="E11" s="31"/>
      <c r="F11" s="32">
        <f t="shared" si="0"/>
        <v>0</v>
      </c>
      <c r="G11" s="29"/>
      <c r="H11" s="31"/>
      <c r="I11" s="32">
        <f t="shared" si="1"/>
        <v>0</v>
      </c>
      <c r="J11" s="33">
        <f t="shared" si="2"/>
        <v>0</v>
      </c>
    </row>
    <row r="12" spans="1:10" x14ac:dyDescent="0.2">
      <c r="A12" s="28" t="s">
        <v>65</v>
      </c>
      <c r="B12" s="41"/>
      <c r="C12" s="30"/>
      <c r="D12" s="29"/>
      <c r="E12" s="31"/>
      <c r="F12" s="32">
        <f t="shared" si="0"/>
        <v>0</v>
      </c>
      <c r="G12" s="29"/>
      <c r="H12" s="31"/>
      <c r="I12" s="32">
        <f t="shared" si="1"/>
        <v>0</v>
      </c>
      <c r="J12" s="33">
        <f t="shared" si="2"/>
        <v>0</v>
      </c>
    </row>
    <row r="13" spans="1:10" x14ac:dyDescent="0.2">
      <c r="A13" s="28" t="s">
        <v>65</v>
      </c>
      <c r="B13" s="41"/>
      <c r="C13" s="30"/>
      <c r="D13" s="29"/>
      <c r="E13" s="31"/>
      <c r="F13" s="32">
        <f t="shared" si="0"/>
        <v>0</v>
      </c>
      <c r="G13" s="29"/>
      <c r="H13" s="31"/>
      <c r="I13" s="32">
        <f t="shared" si="1"/>
        <v>0</v>
      </c>
      <c r="J13" s="33">
        <f t="shared" si="2"/>
        <v>0</v>
      </c>
    </row>
    <row r="14" spans="1:10" x14ac:dyDescent="0.2">
      <c r="A14" s="28" t="s">
        <v>65</v>
      </c>
      <c r="B14" s="41"/>
      <c r="C14" s="30"/>
      <c r="D14" s="29"/>
      <c r="E14" s="31"/>
      <c r="F14" s="32">
        <f t="shared" si="0"/>
        <v>0</v>
      </c>
      <c r="G14" s="29"/>
      <c r="H14" s="31"/>
      <c r="I14" s="32">
        <f t="shared" si="1"/>
        <v>0</v>
      </c>
      <c r="J14" s="33">
        <f t="shared" si="2"/>
        <v>0</v>
      </c>
    </row>
    <row r="15" spans="1:10" x14ac:dyDescent="0.2">
      <c r="A15" s="28" t="s">
        <v>65</v>
      </c>
      <c r="B15" s="41"/>
      <c r="C15" s="30"/>
      <c r="D15" s="29"/>
      <c r="E15" s="31"/>
      <c r="F15" s="32">
        <f t="shared" si="0"/>
        <v>0</v>
      </c>
      <c r="G15" s="29"/>
      <c r="H15" s="31"/>
      <c r="I15" s="32">
        <f t="shared" si="1"/>
        <v>0</v>
      </c>
      <c r="J15" s="33">
        <f t="shared" si="2"/>
        <v>0</v>
      </c>
    </row>
    <row r="16" spans="1:10" x14ac:dyDescent="0.2">
      <c r="A16" s="28" t="s">
        <v>65</v>
      </c>
      <c r="B16" s="41"/>
      <c r="C16" s="30"/>
      <c r="D16" s="29"/>
      <c r="E16" s="31"/>
      <c r="F16" s="32">
        <f t="shared" si="0"/>
        <v>0</v>
      </c>
      <c r="G16" s="29"/>
      <c r="H16" s="31"/>
      <c r="I16" s="32">
        <f t="shared" si="1"/>
        <v>0</v>
      </c>
      <c r="J16" s="33">
        <f t="shared" si="2"/>
        <v>0</v>
      </c>
    </row>
    <row r="17" spans="1:10" x14ac:dyDescent="0.2">
      <c r="A17" s="28" t="s">
        <v>65</v>
      </c>
      <c r="B17" s="41"/>
      <c r="C17" s="30"/>
      <c r="D17" s="29"/>
      <c r="E17" s="31"/>
      <c r="F17" s="32">
        <f t="shared" si="0"/>
        <v>0</v>
      </c>
      <c r="G17" s="29"/>
      <c r="H17" s="31"/>
      <c r="I17" s="32">
        <f t="shared" si="1"/>
        <v>0</v>
      </c>
      <c r="J17" s="33">
        <f t="shared" si="2"/>
        <v>0</v>
      </c>
    </row>
    <row r="18" spans="1:10" x14ac:dyDescent="0.2">
      <c r="A18" s="28" t="s">
        <v>65</v>
      </c>
      <c r="B18" s="41"/>
      <c r="C18" s="30"/>
      <c r="D18" s="29"/>
      <c r="E18" s="31"/>
      <c r="F18" s="32">
        <f t="shared" si="0"/>
        <v>0</v>
      </c>
      <c r="G18" s="29"/>
      <c r="H18" s="31"/>
      <c r="I18" s="32">
        <f t="shared" si="1"/>
        <v>0</v>
      </c>
      <c r="J18" s="33">
        <f t="shared" si="2"/>
        <v>0</v>
      </c>
    </row>
    <row r="19" spans="1:10" ht="15" x14ac:dyDescent="0.25">
      <c r="A19" s="18" t="str">
        <f>+A8&amp;" total"</f>
        <v>Work Package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63</v>
      </c>
      <c r="B21" s="26"/>
      <c r="C21" s="27"/>
      <c r="D21" s="39"/>
      <c r="E21" s="40"/>
      <c r="F21" s="32"/>
      <c r="G21" s="39"/>
      <c r="H21" s="40"/>
      <c r="I21" s="32"/>
      <c r="J21" s="33"/>
    </row>
    <row r="22" spans="1:10" x14ac:dyDescent="0.2">
      <c r="A22" s="28" t="s">
        <v>65</v>
      </c>
      <c r="B22" s="41"/>
      <c r="C22" s="30"/>
      <c r="D22" s="29"/>
      <c r="E22" s="31"/>
      <c r="F22" s="32">
        <f>D22*E22</f>
        <v>0</v>
      </c>
      <c r="G22" s="29"/>
      <c r="H22" s="31"/>
      <c r="I22" s="32">
        <f>G22*H22</f>
        <v>0</v>
      </c>
      <c r="J22" s="33">
        <f t="shared" ref="J22:J31" si="3">+F22-I22</f>
        <v>0</v>
      </c>
    </row>
    <row r="23" spans="1:10" x14ac:dyDescent="0.2">
      <c r="A23" s="28" t="s">
        <v>65</v>
      </c>
      <c r="B23" s="41"/>
      <c r="C23" s="30"/>
      <c r="D23" s="29"/>
      <c r="E23" s="31"/>
      <c r="F23" s="32">
        <f t="shared" ref="F23:F31" si="4">D23*E23</f>
        <v>0</v>
      </c>
      <c r="G23" s="29"/>
      <c r="H23" s="31"/>
      <c r="I23" s="32">
        <f t="shared" ref="I23:I31" si="5">G23*H23</f>
        <v>0</v>
      </c>
      <c r="J23" s="33">
        <f t="shared" si="3"/>
        <v>0</v>
      </c>
    </row>
    <row r="24" spans="1:10" x14ac:dyDescent="0.2">
      <c r="A24" s="28" t="s">
        <v>65</v>
      </c>
      <c r="B24" s="41"/>
      <c r="C24" s="30"/>
      <c r="D24" s="29"/>
      <c r="E24" s="31"/>
      <c r="F24" s="32">
        <f t="shared" si="4"/>
        <v>0</v>
      </c>
      <c r="G24" s="29"/>
      <c r="H24" s="31"/>
      <c r="I24" s="32">
        <f t="shared" si="5"/>
        <v>0</v>
      </c>
      <c r="J24" s="33">
        <f t="shared" si="3"/>
        <v>0</v>
      </c>
    </row>
    <row r="25" spans="1:10" x14ac:dyDescent="0.2">
      <c r="A25" s="28" t="s">
        <v>65</v>
      </c>
      <c r="B25" s="41"/>
      <c r="C25" s="30"/>
      <c r="D25" s="29"/>
      <c r="E25" s="31"/>
      <c r="F25" s="32">
        <f t="shared" si="4"/>
        <v>0</v>
      </c>
      <c r="G25" s="29"/>
      <c r="H25" s="31"/>
      <c r="I25" s="32">
        <f t="shared" si="5"/>
        <v>0</v>
      </c>
      <c r="J25" s="33">
        <f t="shared" si="3"/>
        <v>0</v>
      </c>
    </row>
    <row r="26" spans="1:10" x14ac:dyDescent="0.2">
      <c r="A26" s="28" t="s">
        <v>65</v>
      </c>
      <c r="B26" s="41"/>
      <c r="C26" s="30"/>
      <c r="D26" s="29"/>
      <c r="E26" s="31"/>
      <c r="F26" s="32">
        <f t="shared" si="4"/>
        <v>0</v>
      </c>
      <c r="G26" s="29"/>
      <c r="H26" s="31"/>
      <c r="I26" s="32">
        <f t="shared" si="5"/>
        <v>0</v>
      </c>
      <c r="J26" s="33">
        <f t="shared" si="3"/>
        <v>0</v>
      </c>
    </row>
    <row r="27" spans="1:10" x14ac:dyDescent="0.2">
      <c r="A27" s="28" t="s">
        <v>65</v>
      </c>
      <c r="B27" s="41"/>
      <c r="C27" s="30"/>
      <c r="D27" s="29"/>
      <c r="E27" s="31"/>
      <c r="F27" s="32">
        <f t="shared" si="4"/>
        <v>0</v>
      </c>
      <c r="G27" s="29"/>
      <c r="H27" s="31"/>
      <c r="I27" s="32">
        <f t="shared" si="5"/>
        <v>0</v>
      </c>
      <c r="J27" s="33">
        <f t="shared" si="3"/>
        <v>0</v>
      </c>
    </row>
    <row r="28" spans="1:10" x14ac:dyDescent="0.2">
      <c r="A28" s="28" t="s">
        <v>65</v>
      </c>
      <c r="B28" s="41"/>
      <c r="C28" s="30"/>
      <c r="D28" s="29"/>
      <c r="E28" s="31"/>
      <c r="F28" s="32">
        <f t="shared" si="4"/>
        <v>0</v>
      </c>
      <c r="G28" s="29"/>
      <c r="H28" s="31"/>
      <c r="I28" s="32">
        <f t="shared" si="5"/>
        <v>0</v>
      </c>
      <c r="J28" s="33">
        <f t="shared" si="3"/>
        <v>0</v>
      </c>
    </row>
    <row r="29" spans="1:10" x14ac:dyDescent="0.2">
      <c r="A29" s="28" t="s">
        <v>65</v>
      </c>
      <c r="B29" s="41"/>
      <c r="C29" s="30"/>
      <c r="D29" s="29"/>
      <c r="E29" s="31"/>
      <c r="F29" s="32">
        <f t="shared" si="4"/>
        <v>0</v>
      </c>
      <c r="G29" s="29"/>
      <c r="H29" s="31"/>
      <c r="I29" s="32">
        <f t="shared" si="5"/>
        <v>0</v>
      </c>
      <c r="J29" s="33">
        <f t="shared" si="3"/>
        <v>0</v>
      </c>
    </row>
    <row r="30" spans="1:10" x14ac:dyDescent="0.2">
      <c r="A30" s="28" t="s">
        <v>65</v>
      </c>
      <c r="B30" s="41"/>
      <c r="C30" s="30"/>
      <c r="D30" s="29"/>
      <c r="E30" s="31"/>
      <c r="F30" s="32">
        <f t="shared" si="4"/>
        <v>0</v>
      </c>
      <c r="G30" s="29"/>
      <c r="H30" s="31"/>
      <c r="I30" s="32">
        <f t="shared" si="5"/>
        <v>0</v>
      </c>
      <c r="J30" s="33">
        <f t="shared" si="3"/>
        <v>0</v>
      </c>
    </row>
    <row r="31" spans="1:10" x14ac:dyDescent="0.2">
      <c r="A31" s="28" t="s">
        <v>65</v>
      </c>
      <c r="B31" s="41"/>
      <c r="C31" s="30"/>
      <c r="D31" s="29"/>
      <c r="E31" s="31"/>
      <c r="F31" s="32">
        <f t="shared" si="4"/>
        <v>0</v>
      </c>
      <c r="G31" s="29"/>
      <c r="H31" s="31"/>
      <c r="I31" s="32">
        <f t="shared" si="5"/>
        <v>0</v>
      </c>
      <c r="J31" s="33">
        <f t="shared" si="3"/>
        <v>0</v>
      </c>
    </row>
    <row r="32" spans="1:10" ht="15" x14ac:dyDescent="0.25">
      <c r="A32" s="18" t="str">
        <f>+A21&amp;" total"</f>
        <v>Work Package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64</v>
      </c>
      <c r="B34" s="26"/>
      <c r="C34" s="27"/>
      <c r="D34" s="39"/>
      <c r="E34" s="40"/>
      <c r="F34" s="32"/>
      <c r="G34" s="39"/>
      <c r="H34" s="40"/>
      <c r="I34" s="32"/>
      <c r="J34" s="33"/>
    </row>
    <row r="35" spans="1:10" x14ac:dyDescent="0.2">
      <c r="A35" s="28" t="s">
        <v>65</v>
      </c>
      <c r="B35" s="41"/>
      <c r="C35" s="30"/>
      <c r="D35" s="29"/>
      <c r="E35" s="31"/>
      <c r="F35" s="32">
        <f>D35*E35</f>
        <v>0</v>
      </c>
      <c r="G35" s="29"/>
      <c r="H35" s="31"/>
      <c r="I35" s="32">
        <f>G35*H35</f>
        <v>0</v>
      </c>
      <c r="J35" s="33">
        <f t="shared" ref="J35:J44" si="6">+F35-I35</f>
        <v>0</v>
      </c>
    </row>
    <row r="36" spans="1:10" x14ac:dyDescent="0.2">
      <c r="A36" s="28" t="s">
        <v>65</v>
      </c>
      <c r="B36" s="41"/>
      <c r="C36" s="30"/>
      <c r="D36" s="29"/>
      <c r="E36" s="31"/>
      <c r="F36" s="32">
        <f t="shared" ref="F36:F44" si="7">D36*E36</f>
        <v>0</v>
      </c>
      <c r="G36" s="29"/>
      <c r="H36" s="31"/>
      <c r="I36" s="32">
        <f t="shared" ref="I36:I44" si="8">G36*H36</f>
        <v>0</v>
      </c>
      <c r="J36" s="33">
        <f t="shared" si="6"/>
        <v>0</v>
      </c>
    </row>
    <row r="37" spans="1:10" x14ac:dyDescent="0.2">
      <c r="A37" s="28" t="s">
        <v>65</v>
      </c>
      <c r="B37" s="41"/>
      <c r="C37" s="30"/>
      <c r="D37" s="29"/>
      <c r="E37" s="31"/>
      <c r="F37" s="32">
        <f t="shared" si="7"/>
        <v>0</v>
      </c>
      <c r="G37" s="29"/>
      <c r="H37" s="31"/>
      <c r="I37" s="32">
        <f t="shared" si="8"/>
        <v>0</v>
      </c>
      <c r="J37" s="33">
        <f t="shared" si="6"/>
        <v>0</v>
      </c>
    </row>
    <row r="38" spans="1:10" x14ac:dyDescent="0.2">
      <c r="A38" s="28" t="s">
        <v>65</v>
      </c>
      <c r="B38" s="41"/>
      <c r="C38" s="30"/>
      <c r="D38" s="29"/>
      <c r="E38" s="31"/>
      <c r="F38" s="32">
        <f t="shared" si="7"/>
        <v>0</v>
      </c>
      <c r="G38" s="29"/>
      <c r="H38" s="31"/>
      <c r="I38" s="32">
        <f t="shared" si="8"/>
        <v>0</v>
      </c>
      <c r="J38" s="33">
        <f t="shared" si="6"/>
        <v>0</v>
      </c>
    </row>
    <row r="39" spans="1:10" x14ac:dyDescent="0.2">
      <c r="A39" s="28" t="s">
        <v>65</v>
      </c>
      <c r="B39" s="41"/>
      <c r="C39" s="30"/>
      <c r="D39" s="29"/>
      <c r="E39" s="31"/>
      <c r="F39" s="32">
        <f t="shared" si="7"/>
        <v>0</v>
      </c>
      <c r="G39" s="29"/>
      <c r="H39" s="31"/>
      <c r="I39" s="32">
        <f t="shared" si="8"/>
        <v>0</v>
      </c>
      <c r="J39" s="33">
        <f t="shared" si="6"/>
        <v>0</v>
      </c>
    </row>
    <row r="40" spans="1:10" x14ac:dyDescent="0.2">
      <c r="A40" s="28" t="s">
        <v>65</v>
      </c>
      <c r="B40" s="41"/>
      <c r="C40" s="30"/>
      <c r="D40" s="29"/>
      <c r="E40" s="31"/>
      <c r="F40" s="32">
        <f t="shared" si="7"/>
        <v>0</v>
      </c>
      <c r="G40" s="29"/>
      <c r="H40" s="31"/>
      <c r="I40" s="32">
        <f t="shared" si="8"/>
        <v>0</v>
      </c>
      <c r="J40" s="33">
        <f t="shared" si="6"/>
        <v>0</v>
      </c>
    </row>
    <row r="41" spans="1:10" x14ac:dyDescent="0.2">
      <c r="A41" s="28" t="s">
        <v>65</v>
      </c>
      <c r="B41" s="41"/>
      <c r="C41" s="30"/>
      <c r="D41" s="29"/>
      <c r="E41" s="31"/>
      <c r="F41" s="32">
        <f t="shared" si="7"/>
        <v>0</v>
      </c>
      <c r="G41" s="29"/>
      <c r="H41" s="31"/>
      <c r="I41" s="32">
        <f t="shared" si="8"/>
        <v>0</v>
      </c>
      <c r="J41" s="33">
        <f t="shared" si="6"/>
        <v>0</v>
      </c>
    </row>
    <row r="42" spans="1:10" x14ac:dyDescent="0.2">
      <c r="A42" s="28" t="s">
        <v>65</v>
      </c>
      <c r="B42" s="41"/>
      <c r="C42" s="30"/>
      <c r="D42" s="29"/>
      <c r="E42" s="31"/>
      <c r="F42" s="32">
        <f t="shared" si="7"/>
        <v>0</v>
      </c>
      <c r="G42" s="29"/>
      <c r="H42" s="31"/>
      <c r="I42" s="32">
        <f t="shared" si="8"/>
        <v>0</v>
      </c>
      <c r="J42" s="33">
        <f t="shared" si="6"/>
        <v>0</v>
      </c>
    </row>
    <row r="43" spans="1:10" x14ac:dyDescent="0.2">
      <c r="A43" s="28" t="s">
        <v>65</v>
      </c>
      <c r="B43" s="41"/>
      <c r="C43" s="30"/>
      <c r="D43" s="29"/>
      <c r="E43" s="31"/>
      <c r="F43" s="32">
        <f t="shared" si="7"/>
        <v>0</v>
      </c>
      <c r="G43" s="29"/>
      <c r="H43" s="31"/>
      <c r="I43" s="32">
        <f t="shared" si="8"/>
        <v>0</v>
      </c>
      <c r="J43" s="33">
        <f t="shared" si="6"/>
        <v>0</v>
      </c>
    </row>
    <row r="44" spans="1:10" x14ac:dyDescent="0.2">
      <c r="A44" s="28" t="s">
        <v>65</v>
      </c>
      <c r="B44" s="41"/>
      <c r="C44" s="30"/>
      <c r="D44" s="29"/>
      <c r="E44" s="31"/>
      <c r="F44" s="32">
        <f t="shared" si="7"/>
        <v>0</v>
      </c>
      <c r="G44" s="29"/>
      <c r="H44" s="31"/>
      <c r="I44" s="32">
        <f t="shared" si="8"/>
        <v>0</v>
      </c>
      <c r="J44" s="33">
        <f t="shared" si="6"/>
        <v>0</v>
      </c>
    </row>
    <row r="45" spans="1:10" ht="15" x14ac:dyDescent="0.25">
      <c r="A45" s="18" t="str">
        <f>+A34&amp;" total"</f>
        <v>Work Package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66</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52</v>
      </c>
      <c r="B49" s="19"/>
      <c r="C49" s="20"/>
      <c r="D49" s="52" t="s">
        <v>19</v>
      </c>
      <c r="E49" s="53" t="s">
        <v>20</v>
      </c>
      <c r="F49" s="23"/>
      <c r="G49" s="52" t="s">
        <v>19</v>
      </c>
      <c r="H49" s="53" t="s">
        <v>20</v>
      </c>
      <c r="I49" s="23"/>
      <c r="J49" s="24"/>
    </row>
    <row r="50" spans="1:10" x14ac:dyDescent="0.2">
      <c r="A50" s="54" t="s">
        <v>77</v>
      </c>
      <c r="B50" s="55"/>
      <c r="C50" s="56"/>
      <c r="D50" s="57"/>
      <c r="E50" s="31"/>
      <c r="F50" s="32">
        <f>D50*E50</f>
        <v>0</v>
      </c>
      <c r="G50" s="57"/>
      <c r="H50" s="31"/>
      <c r="I50" s="32">
        <f>G50*H50</f>
        <v>0</v>
      </c>
      <c r="J50" s="33">
        <f t="shared" ref="J50:J69" si="9">+F50-I50</f>
        <v>0</v>
      </c>
    </row>
    <row r="51" spans="1:10" x14ac:dyDescent="0.2">
      <c r="A51" s="54" t="s">
        <v>78</v>
      </c>
      <c r="B51" s="55"/>
      <c r="C51" s="56"/>
      <c r="D51" s="57"/>
      <c r="E51" s="31"/>
      <c r="F51" s="32">
        <f t="shared" ref="F51:F69" si="10">D51*E51</f>
        <v>0</v>
      </c>
      <c r="G51" s="57"/>
      <c r="H51" s="31"/>
      <c r="I51" s="32">
        <f t="shared" ref="I51:I69" si="11">G51*H51</f>
        <v>0</v>
      </c>
      <c r="J51" s="33">
        <f t="shared" si="9"/>
        <v>0</v>
      </c>
    </row>
    <row r="52" spans="1:10" x14ac:dyDescent="0.2">
      <c r="A52" s="54" t="s">
        <v>79</v>
      </c>
      <c r="B52" s="55"/>
      <c r="C52" s="56"/>
      <c r="D52" s="57"/>
      <c r="E52" s="31"/>
      <c r="F52" s="32">
        <f t="shared" si="10"/>
        <v>0</v>
      </c>
      <c r="G52" s="57"/>
      <c r="H52" s="31"/>
      <c r="I52" s="32">
        <f t="shared" si="11"/>
        <v>0</v>
      </c>
      <c r="J52" s="33">
        <f t="shared" si="9"/>
        <v>0</v>
      </c>
    </row>
    <row r="53" spans="1:10" x14ac:dyDescent="0.2">
      <c r="A53" s="54" t="s">
        <v>80</v>
      </c>
      <c r="B53" s="55"/>
      <c r="C53" s="56"/>
      <c r="D53" s="57"/>
      <c r="E53" s="31"/>
      <c r="F53" s="32">
        <f t="shared" si="10"/>
        <v>0</v>
      </c>
      <c r="G53" s="57"/>
      <c r="H53" s="31"/>
      <c r="I53" s="32">
        <f t="shared" si="11"/>
        <v>0</v>
      </c>
      <c r="J53" s="33">
        <f t="shared" si="9"/>
        <v>0</v>
      </c>
    </row>
    <row r="54" spans="1:10" x14ac:dyDescent="0.2">
      <c r="A54" s="54" t="s">
        <v>81</v>
      </c>
      <c r="B54" s="55"/>
      <c r="C54" s="56"/>
      <c r="D54" s="57"/>
      <c r="E54" s="31"/>
      <c r="F54" s="32">
        <f t="shared" si="10"/>
        <v>0</v>
      </c>
      <c r="G54" s="57"/>
      <c r="H54" s="31"/>
      <c r="I54" s="32">
        <f t="shared" si="11"/>
        <v>0</v>
      </c>
      <c r="J54" s="33">
        <f t="shared" si="9"/>
        <v>0</v>
      </c>
    </row>
    <row r="55" spans="1:10" x14ac:dyDescent="0.2">
      <c r="A55" s="54" t="s">
        <v>82</v>
      </c>
      <c r="B55" s="55"/>
      <c r="C55" s="56"/>
      <c r="D55" s="57"/>
      <c r="E55" s="31"/>
      <c r="F55" s="32">
        <f t="shared" si="10"/>
        <v>0</v>
      </c>
      <c r="G55" s="57"/>
      <c r="H55" s="31"/>
      <c r="I55" s="32">
        <f t="shared" si="11"/>
        <v>0</v>
      </c>
      <c r="J55" s="33">
        <f t="shared" si="9"/>
        <v>0</v>
      </c>
    </row>
    <row r="56" spans="1:10" x14ac:dyDescent="0.2">
      <c r="A56" s="54" t="s">
        <v>83</v>
      </c>
      <c r="B56" s="55"/>
      <c r="C56" s="56"/>
      <c r="D56" s="57"/>
      <c r="E56" s="31"/>
      <c r="F56" s="32">
        <f t="shared" si="10"/>
        <v>0</v>
      </c>
      <c r="G56" s="57"/>
      <c r="H56" s="31"/>
      <c r="I56" s="32">
        <f t="shared" si="11"/>
        <v>0</v>
      </c>
      <c r="J56" s="33">
        <f t="shared" si="9"/>
        <v>0</v>
      </c>
    </row>
    <row r="57" spans="1:10" x14ac:dyDescent="0.2">
      <c r="A57" s="54" t="s">
        <v>84</v>
      </c>
      <c r="B57" s="55"/>
      <c r="C57" s="56"/>
      <c r="D57" s="57"/>
      <c r="E57" s="31"/>
      <c r="F57" s="32">
        <f t="shared" si="10"/>
        <v>0</v>
      </c>
      <c r="G57" s="57"/>
      <c r="H57" s="31"/>
      <c r="I57" s="32">
        <f t="shared" si="11"/>
        <v>0</v>
      </c>
      <c r="J57" s="33">
        <f t="shared" si="9"/>
        <v>0</v>
      </c>
    </row>
    <row r="58" spans="1:10" x14ac:dyDescent="0.2">
      <c r="A58" s="54" t="s">
        <v>85</v>
      </c>
      <c r="B58" s="55"/>
      <c r="C58" s="56"/>
      <c r="D58" s="57"/>
      <c r="E58" s="31"/>
      <c r="F58" s="32">
        <f t="shared" si="10"/>
        <v>0</v>
      </c>
      <c r="G58" s="57"/>
      <c r="H58" s="31"/>
      <c r="I58" s="32">
        <f t="shared" si="11"/>
        <v>0</v>
      </c>
      <c r="J58" s="33">
        <f t="shared" si="9"/>
        <v>0</v>
      </c>
    </row>
    <row r="59" spans="1:10" x14ac:dyDescent="0.2">
      <c r="A59" s="54" t="s">
        <v>85</v>
      </c>
      <c r="B59" s="55"/>
      <c r="C59" s="56"/>
      <c r="D59" s="57"/>
      <c r="E59" s="31"/>
      <c r="F59" s="32">
        <f t="shared" si="10"/>
        <v>0</v>
      </c>
      <c r="G59" s="57"/>
      <c r="H59" s="31"/>
      <c r="I59" s="32">
        <f t="shared" si="11"/>
        <v>0</v>
      </c>
      <c r="J59" s="33">
        <f t="shared" si="9"/>
        <v>0</v>
      </c>
    </row>
    <row r="60" spans="1:10" x14ac:dyDescent="0.2">
      <c r="A60" s="54" t="s">
        <v>85</v>
      </c>
      <c r="B60" s="55"/>
      <c r="C60" s="56"/>
      <c r="D60" s="57"/>
      <c r="E60" s="31"/>
      <c r="F60" s="32">
        <f t="shared" si="10"/>
        <v>0</v>
      </c>
      <c r="G60" s="57"/>
      <c r="H60" s="31"/>
      <c r="I60" s="32">
        <f t="shared" si="11"/>
        <v>0</v>
      </c>
      <c r="J60" s="33">
        <f t="shared" si="9"/>
        <v>0</v>
      </c>
    </row>
    <row r="61" spans="1:10" x14ac:dyDescent="0.2">
      <c r="A61" s="54" t="s">
        <v>85</v>
      </c>
      <c r="B61" s="55"/>
      <c r="C61" s="56"/>
      <c r="D61" s="57"/>
      <c r="E61" s="31"/>
      <c r="F61" s="32">
        <f t="shared" si="10"/>
        <v>0</v>
      </c>
      <c r="G61" s="57"/>
      <c r="H61" s="31"/>
      <c r="I61" s="32">
        <f t="shared" si="11"/>
        <v>0</v>
      </c>
      <c r="J61" s="33">
        <f t="shared" si="9"/>
        <v>0</v>
      </c>
    </row>
    <row r="62" spans="1:10" x14ac:dyDescent="0.2">
      <c r="A62" s="54" t="s">
        <v>85</v>
      </c>
      <c r="B62" s="55"/>
      <c r="C62" s="56"/>
      <c r="D62" s="57"/>
      <c r="E62" s="31"/>
      <c r="F62" s="32">
        <f t="shared" si="10"/>
        <v>0</v>
      </c>
      <c r="G62" s="57"/>
      <c r="H62" s="31"/>
      <c r="I62" s="32">
        <f t="shared" si="11"/>
        <v>0</v>
      </c>
      <c r="J62" s="33">
        <f t="shared" si="9"/>
        <v>0</v>
      </c>
    </row>
    <row r="63" spans="1:10" x14ac:dyDescent="0.2">
      <c r="A63" s="54" t="s">
        <v>85</v>
      </c>
      <c r="B63" s="55"/>
      <c r="C63" s="56"/>
      <c r="D63" s="57"/>
      <c r="E63" s="31"/>
      <c r="F63" s="32">
        <f t="shared" si="10"/>
        <v>0</v>
      </c>
      <c r="G63" s="57"/>
      <c r="H63" s="31"/>
      <c r="I63" s="32">
        <f t="shared" si="11"/>
        <v>0</v>
      </c>
      <c r="J63" s="33">
        <f t="shared" si="9"/>
        <v>0</v>
      </c>
    </row>
    <row r="64" spans="1:10" x14ac:dyDescent="0.2">
      <c r="A64" s="54" t="s">
        <v>85</v>
      </c>
      <c r="B64" s="55"/>
      <c r="C64" s="56"/>
      <c r="D64" s="57"/>
      <c r="E64" s="31"/>
      <c r="F64" s="32">
        <f t="shared" si="10"/>
        <v>0</v>
      </c>
      <c r="G64" s="57"/>
      <c r="H64" s="31"/>
      <c r="I64" s="32">
        <f t="shared" si="11"/>
        <v>0</v>
      </c>
      <c r="J64" s="33">
        <f t="shared" si="9"/>
        <v>0</v>
      </c>
    </row>
    <row r="65" spans="1:10" x14ac:dyDescent="0.2">
      <c r="A65" s="54" t="s">
        <v>85</v>
      </c>
      <c r="B65" s="55"/>
      <c r="C65" s="56"/>
      <c r="D65" s="57"/>
      <c r="E65" s="31"/>
      <c r="F65" s="32">
        <f t="shared" si="10"/>
        <v>0</v>
      </c>
      <c r="G65" s="57"/>
      <c r="H65" s="31"/>
      <c r="I65" s="32">
        <f t="shared" si="11"/>
        <v>0</v>
      </c>
      <c r="J65" s="33">
        <f t="shared" si="9"/>
        <v>0</v>
      </c>
    </row>
    <row r="66" spans="1:10" x14ac:dyDescent="0.2">
      <c r="A66" s="54" t="s">
        <v>85</v>
      </c>
      <c r="B66" s="55"/>
      <c r="C66" s="56"/>
      <c r="D66" s="57"/>
      <c r="E66" s="31"/>
      <c r="F66" s="32">
        <f t="shared" si="10"/>
        <v>0</v>
      </c>
      <c r="G66" s="57"/>
      <c r="H66" s="31"/>
      <c r="I66" s="32">
        <f t="shared" si="11"/>
        <v>0</v>
      </c>
      <c r="J66" s="33">
        <f t="shared" si="9"/>
        <v>0</v>
      </c>
    </row>
    <row r="67" spans="1:10" x14ac:dyDescent="0.2">
      <c r="A67" s="54" t="s">
        <v>85</v>
      </c>
      <c r="B67" s="55"/>
      <c r="C67" s="56"/>
      <c r="D67" s="57"/>
      <c r="E67" s="31"/>
      <c r="F67" s="32">
        <f t="shared" si="10"/>
        <v>0</v>
      </c>
      <c r="G67" s="57"/>
      <c r="H67" s="31"/>
      <c r="I67" s="32">
        <f t="shared" si="11"/>
        <v>0</v>
      </c>
      <c r="J67" s="33">
        <f t="shared" si="9"/>
        <v>0</v>
      </c>
    </row>
    <row r="68" spans="1:10" x14ac:dyDescent="0.2">
      <c r="A68" s="54" t="s">
        <v>85</v>
      </c>
      <c r="B68" s="55"/>
      <c r="C68" s="56"/>
      <c r="D68" s="57"/>
      <c r="E68" s="31"/>
      <c r="F68" s="32">
        <f t="shared" si="10"/>
        <v>0</v>
      </c>
      <c r="G68" s="57"/>
      <c r="H68" s="31"/>
      <c r="I68" s="32">
        <f t="shared" si="11"/>
        <v>0</v>
      </c>
      <c r="J68" s="33">
        <f t="shared" si="9"/>
        <v>0</v>
      </c>
    </row>
    <row r="69" spans="1:10" x14ac:dyDescent="0.2">
      <c r="A69" s="54" t="s">
        <v>85</v>
      </c>
      <c r="B69" s="55"/>
      <c r="C69" s="56"/>
      <c r="D69" s="57"/>
      <c r="E69" s="31"/>
      <c r="F69" s="32">
        <f t="shared" si="10"/>
        <v>0</v>
      </c>
      <c r="G69" s="57"/>
      <c r="H69" s="31"/>
      <c r="I69" s="32">
        <f t="shared" si="11"/>
        <v>0</v>
      </c>
      <c r="J69" s="33">
        <f t="shared" si="9"/>
        <v>0</v>
      </c>
    </row>
    <row r="70" spans="1:10" x14ac:dyDescent="0.2">
      <c r="A70" s="38"/>
      <c r="B70" s="21"/>
      <c r="C70" s="23"/>
      <c r="D70" s="21"/>
      <c r="E70" s="40"/>
      <c r="F70" s="32"/>
      <c r="G70" s="21"/>
      <c r="H70" s="40"/>
      <c r="I70" s="32"/>
      <c r="J70" s="33"/>
    </row>
    <row r="71" spans="1:10" ht="15" x14ac:dyDescent="0.25">
      <c r="A71" s="43" t="s">
        <v>67</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68</v>
      </c>
      <c r="B73" s="19"/>
      <c r="C73" s="20"/>
      <c r="D73" s="34"/>
      <c r="E73" s="35"/>
      <c r="F73" s="36">
        <f>F71+F47</f>
        <v>0</v>
      </c>
      <c r="G73" s="34"/>
      <c r="H73" s="35"/>
      <c r="I73" s="36">
        <f>I71+I47</f>
        <v>0</v>
      </c>
      <c r="J73" s="37">
        <f t="shared" ref="J73" si="12">+F73-I73</f>
        <v>0</v>
      </c>
    </row>
    <row r="74" spans="1:10" x14ac:dyDescent="0.2">
      <c r="A74" s="58"/>
      <c r="B74" s="48"/>
      <c r="C74" s="49"/>
      <c r="D74" s="21"/>
      <c r="E74" s="22"/>
      <c r="F74" s="23"/>
      <c r="G74" s="21"/>
      <c r="H74" s="22"/>
      <c r="I74" s="23"/>
      <c r="J74" s="24"/>
    </row>
    <row r="75" spans="1:10" x14ac:dyDescent="0.2">
      <c r="A75" s="23" t="s">
        <v>149</v>
      </c>
      <c r="B75" s="55"/>
      <c r="C75" s="56"/>
      <c r="D75" s="39"/>
      <c r="E75" s="40"/>
      <c r="F75" s="32">
        <f>0.05*(1.05263157894737)*F73</f>
        <v>0</v>
      </c>
      <c r="G75" s="39"/>
      <c r="H75" s="40"/>
      <c r="I75" s="32">
        <f>0.05*(1.05263157894737)*I73</f>
        <v>0</v>
      </c>
      <c r="J75" s="33">
        <f t="shared" ref="J75" si="13">+F75-I75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14">+F77-I77</f>
        <v>0</v>
      </c>
    </row>
    <row r="78" spans="1:10" x14ac:dyDescent="0.2">
      <c r="A78" s="67"/>
      <c r="B78" s="68"/>
      <c r="C78" s="69"/>
      <c r="D78" s="70"/>
      <c r="J78" s="70"/>
    </row>
  </sheetData>
  <sheetProtection algorithmName="SHA-512" hashValue="nZdAkYs9boafTQG+sArnCruiBWBHO1n9L8neiiMhIeEZIp1nd8O5T2G+LT+UN/ojot7a6MjOqZIGSCxqsMMuiQ==" saltValue="WIHvmRLRpmmIpIczLU+qNg=="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75E7-1D99-49F7-AC5F-50ED27075A71}">
  <sheetPr>
    <pageSetUpPr fitToPage="1"/>
  </sheetPr>
  <dimension ref="A1:J78"/>
  <sheetViews>
    <sheetView zoomScaleNormal="100" workbookViewId="0">
      <selection activeCell="A3" sqref="A3"/>
    </sheetView>
  </sheetViews>
  <sheetFormatPr defaultColWidth="8.7109375" defaultRowHeight="14.25" customHeight="1" x14ac:dyDescent="0.2"/>
  <cols>
    <col min="1" max="1" width="102.42578125" style="3" customWidth="1"/>
    <col min="2" max="2" width="73.85546875" style="3" customWidth="1"/>
    <col min="3" max="3" width="52.28515625" style="3" customWidth="1"/>
    <col min="4" max="4" width="12.7109375" style="3" customWidth="1"/>
    <col min="5" max="5" width="13.5703125" style="3" bestFit="1" customWidth="1"/>
    <col min="6" max="6" width="15.140625" style="3" customWidth="1"/>
    <col min="7" max="7" width="12.7109375" style="3" customWidth="1"/>
    <col min="8" max="8" width="13.5703125" style="3" bestFit="1"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74</v>
      </c>
      <c r="C2" s="5">
        <v>2029</v>
      </c>
      <c r="D2" s="2"/>
      <c r="E2" s="2"/>
      <c r="F2" s="2"/>
      <c r="G2" s="2"/>
      <c r="H2" s="2"/>
      <c r="I2" s="2"/>
      <c r="J2" s="2"/>
    </row>
    <row r="3" spans="1:10" ht="18" x14ac:dyDescent="0.25">
      <c r="A3" s="1"/>
      <c r="B3" s="6"/>
      <c r="C3" s="7"/>
      <c r="D3" s="2"/>
      <c r="E3" s="2"/>
      <c r="F3" s="2"/>
      <c r="G3" s="2"/>
      <c r="H3" s="2"/>
      <c r="I3" s="2"/>
      <c r="J3" s="2"/>
    </row>
    <row r="4" spans="1:10" ht="16.5" thickBot="1" x14ac:dyDescent="0.3">
      <c r="A4" s="1"/>
      <c r="B4" s="160"/>
      <c r="C4" s="8"/>
      <c r="D4" s="9"/>
      <c r="E4" s="2"/>
      <c r="F4" s="2"/>
      <c r="G4" s="2"/>
      <c r="H4" s="2"/>
      <c r="I4" s="2"/>
      <c r="J4" s="2"/>
    </row>
    <row r="5" spans="1:10" ht="15.75" x14ac:dyDescent="0.25">
      <c r="A5" s="161" t="str">
        <f>+"Budget &amp; Financial Reporting – "&amp;Overview!E4</f>
        <v xml:space="preserve">Budget &amp; Financial Reporting – </v>
      </c>
      <c r="B5" s="11" t="s">
        <v>75</v>
      </c>
      <c r="C5" s="12" t="s">
        <v>76</v>
      </c>
      <c r="D5" s="194" t="str">
        <f>+"Expenses "&amp;C2</f>
        <v>Expenses 2029</v>
      </c>
      <c r="E5" s="195"/>
      <c r="F5" s="196"/>
      <c r="G5" s="194" t="str">
        <f>+"Budget "&amp;C2</f>
        <v>Budget 2029</v>
      </c>
      <c r="H5" s="195"/>
      <c r="I5" s="196"/>
      <c r="J5" s="13" t="s">
        <v>54</v>
      </c>
    </row>
    <row r="6" spans="1:10" ht="15.75" thickBot="1" x14ac:dyDescent="0.3">
      <c r="A6" s="14"/>
      <c r="B6" s="8"/>
      <c r="C6" s="15"/>
      <c r="D6" s="2" t="s">
        <v>73</v>
      </c>
      <c r="E6" s="2" t="s">
        <v>72</v>
      </c>
      <c r="F6" s="16" t="s">
        <v>16</v>
      </c>
      <c r="G6" s="2" t="s">
        <v>73</v>
      </c>
      <c r="H6" s="2" t="s">
        <v>72</v>
      </c>
      <c r="I6" s="16" t="s">
        <v>16</v>
      </c>
      <c r="J6" s="17" t="s">
        <v>16</v>
      </c>
    </row>
    <row r="7" spans="1:10" ht="15" x14ac:dyDescent="0.25">
      <c r="A7" s="18" t="s">
        <v>51</v>
      </c>
      <c r="B7" s="19"/>
      <c r="C7" s="20"/>
      <c r="D7" s="21"/>
      <c r="E7" s="22"/>
      <c r="F7" s="23"/>
      <c r="G7" s="21"/>
      <c r="H7" s="22"/>
      <c r="I7" s="23"/>
      <c r="J7" s="24"/>
    </row>
    <row r="8" spans="1:10" x14ac:dyDescent="0.2">
      <c r="A8" s="25" t="s">
        <v>62</v>
      </c>
      <c r="B8" s="26"/>
      <c r="C8" s="27"/>
      <c r="D8" s="21"/>
      <c r="E8" s="22"/>
      <c r="F8" s="23"/>
      <c r="G8" s="21"/>
      <c r="H8" s="22"/>
      <c r="I8" s="23"/>
      <c r="J8" s="24"/>
    </row>
    <row r="9" spans="1:10" x14ac:dyDescent="0.2">
      <c r="A9" s="28" t="s">
        <v>65</v>
      </c>
      <c r="B9" s="41"/>
      <c r="C9" s="30"/>
      <c r="D9" s="29"/>
      <c r="E9" s="31"/>
      <c r="F9" s="32">
        <f>D9*E9</f>
        <v>0</v>
      </c>
      <c r="G9" s="29"/>
      <c r="H9" s="31"/>
      <c r="I9" s="32">
        <f>G9*H9</f>
        <v>0</v>
      </c>
      <c r="J9" s="33">
        <f>+F9-I9</f>
        <v>0</v>
      </c>
    </row>
    <row r="10" spans="1:10" x14ac:dyDescent="0.2">
      <c r="A10" s="28" t="s">
        <v>65</v>
      </c>
      <c r="B10" s="41"/>
      <c r="C10" s="30"/>
      <c r="D10" s="29"/>
      <c r="E10" s="31"/>
      <c r="F10" s="32">
        <f t="shared" ref="F10:F18" si="0">D10*E10</f>
        <v>0</v>
      </c>
      <c r="G10" s="29"/>
      <c r="H10" s="31"/>
      <c r="I10" s="32">
        <f t="shared" ref="I10:I18" si="1">G10*H10</f>
        <v>0</v>
      </c>
      <c r="J10" s="33">
        <f t="shared" ref="J10:J18" si="2">+F10-I10</f>
        <v>0</v>
      </c>
    </row>
    <row r="11" spans="1:10" x14ac:dyDescent="0.2">
      <c r="A11" s="28" t="s">
        <v>65</v>
      </c>
      <c r="B11" s="41"/>
      <c r="C11" s="30"/>
      <c r="D11" s="29"/>
      <c r="E11" s="31"/>
      <c r="F11" s="32">
        <f t="shared" si="0"/>
        <v>0</v>
      </c>
      <c r="G11" s="29"/>
      <c r="H11" s="31"/>
      <c r="I11" s="32">
        <f t="shared" si="1"/>
        <v>0</v>
      </c>
      <c r="J11" s="33">
        <f t="shared" si="2"/>
        <v>0</v>
      </c>
    </row>
    <row r="12" spans="1:10" x14ac:dyDescent="0.2">
      <c r="A12" s="28" t="s">
        <v>65</v>
      </c>
      <c r="B12" s="41"/>
      <c r="C12" s="30"/>
      <c r="D12" s="29"/>
      <c r="E12" s="31"/>
      <c r="F12" s="32">
        <f t="shared" si="0"/>
        <v>0</v>
      </c>
      <c r="G12" s="29"/>
      <c r="H12" s="31"/>
      <c r="I12" s="32">
        <f t="shared" si="1"/>
        <v>0</v>
      </c>
      <c r="J12" s="33">
        <f t="shared" si="2"/>
        <v>0</v>
      </c>
    </row>
    <row r="13" spans="1:10" x14ac:dyDescent="0.2">
      <c r="A13" s="28" t="s">
        <v>65</v>
      </c>
      <c r="B13" s="41"/>
      <c r="C13" s="30"/>
      <c r="D13" s="29"/>
      <c r="E13" s="31"/>
      <c r="F13" s="32">
        <f t="shared" si="0"/>
        <v>0</v>
      </c>
      <c r="G13" s="29"/>
      <c r="H13" s="31"/>
      <c r="I13" s="32">
        <f t="shared" si="1"/>
        <v>0</v>
      </c>
      <c r="J13" s="33">
        <f t="shared" si="2"/>
        <v>0</v>
      </c>
    </row>
    <row r="14" spans="1:10" x14ac:dyDescent="0.2">
      <c r="A14" s="28" t="s">
        <v>65</v>
      </c>
      <c r="B14" s="41"/>
      <c r="C14" s="30"/>
      <c r="D14" s="29"/>
      <c r="E14" s="31"/>
      <c r="F14" s="32">
        <f t="shared" si="0"/>
        <v>0</v>
      </c>
      <c r="G14" s="29"/>
      <c r="H14" s="31"/>
      <c r="I14" s="32">
        <f t="shared" si="1"/>
        <v>0</v>
      </c>
      <c r="J14" s="33">
        <f t="shared" si="2"/>
        <v>0</v>
      </c>
    </row>
    <row r="15" spans="1:10" x14ac:dyDescent="0.2">
      <c r="A15" s="28" t="s">
        <v>65</v>
      </c>
      <c r="B15" s="41"/>
      <c r="C15" s="30"/>
      <c r="D15" s="29"/>
      <c r="E15" s="31"/>
      <c r="F15" s="32">
        <f t="shared" si="0"/>
        <v>0</v>
      </c>
      <c r="G15" s="29"/>
      <c r="H15" s="31"/>
      <c r="I15" s="32">
        <f t="shared" si="1"/>
        <v>0</v>
      </c>
      <c r="J15" s="33">
        <f t="shared" si="2"/>
        <v>0</v>
      </c>
    </row>
    <row r="16" spans="1:10" x14ac:dyDescent="0.2">
      <c r="A16" s="28" t="s">
        <v>65</v>
      </c>
      <c r="B16" s="41"/>
      <c r="C16" s="30"/>
      <c r="D16" s="29"/>
      <c r="E16" s="31"/>
      <c r="F16" s="32">
        <f t="shared" si="0"/>
        <v>0</v>
      </c>
      <c r="G16" s="29"/>
      <c r="H16" s="31"/>
      <c r="I16" s="32">
        <f t="shared" si="1"/>
        <v>0</v>
      </c>
      <c r="J16" s="33">
        <f t="shared" si="2"/>
        <v>0</v>
      </c>
    </row>
    <row r="17" spans="1:10" x14ac:dyDescent="0.2">
      <c r="A17" s="28" t="s">
        <v>65</v>
      </c>
      <c r="B17" s="41"/>
      <c r="C17" s="30"/>
      <c r="D17" s="29"/>
      <c r="E17" s="31"/>
      <c r="F17" s="32">
        <f t="shared" si="0"/>
        <v>0</v>
      </c>
      <c r="G17" s="29"/>
      <c r="H17" s="31"/>
      <c r="I17" s="32">
        <f t="shared" si="1"/>
        <v>0</v>
      </c>
      <c r="J17" s="33">
        <f t="shared" si="2"/>
        <v>0</v>
      </c>
    </row>
    <row r="18" spans="1:10" x14ac:dyDescent="0.2">
      <c r="A18" s="28" t="s">
        <v>65</v>
      </c>
      <c r="B18" s="41"/>
      <c r="C18" s="30"/>
      <c r="D18" s="29"/>
      <c r="E18" s="31"/>
      <c r="F18" s="32">
        <f t="shared" si="0"/>
        <v>0</v>
      </c>
      <c r="G18" s="29"/>
      <c r="H18" s="31"/>
      <c r="I18" s="32">
        <f t="shared" si="1"/>
        <v>0</v>
      </c>
      <c r="J18" s="33">
        <f t="shared" si="2"/>
        <v>0</v>
      </c>
    </row>
    <row r="19" spans="1:10" ht="15" x14ac:dyDescent="0.25">
      <c r="A19" s="18" t="str">
        <f>+A8&amp;" total"</f>
        <v>Work Package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63</v>
      </c>
      <c r="B21" s="26"/>
      <c r="C21" s="27"/>
      <c r="D21" s="39"/>
      <c r="E21" s="40"/>
      <c r="F21" s="32"/>
      <c r="G21" s="39"/>
      <c r="H21" s="40"/>
      <c r="I21" s="32"/>
      <c r="J21" s="33"/>
    </row>
    <row r="22" spans="1:10" x14ac:dyDescent="0.2">
      <c r="A22" s="28" t="s">
        <v>65</v>
      </c>
      <c r="B22" s="41"/>
      <c r="C22" s="30"/>
      <c r="D22" s="29"/>
      <c r="E22" s="31"/>
      <c r="F22" s="32">
        <f>D22*E22</f>
        <v>0</v>
      </c>
      <c r="G22" s="29"/>
      <c r="H22" s="31"/>
      <c r="I22" s="32">
        <f>G22*H22</f>
        <v>0</v>
      </c>
      <c r="J22" s="33">
        <f t="shared" ref="J22:J31" si="3">+F22-I22</f>
        <v>0</v>
      </c>
    </row>
    <row r="23" spans="1:10" x14ac:dyDescent="0.2">
      <c r="A23" s="28" t="s">
        <v>65</v>
      </c>
      <c r="B23" s="41"/>
      <c r="C23" s="30"/>
      <c r="D23" s="29"/>
      <c r="E23" s="31"/>
      <c r="F23" s="32">
        <f t="shared" ref="F23:F31" si="4">D23*E23</f>
        <v>0</v>
      </c>
      <c r="G23" s="29"/>
      <c r="H23" s="31"/>
      <c r="I23" s="32">
        <f t="shared" ref="I23:I31" si="5">G23*H23</f>
        <v>0</v>
      </c>
      <c r="J23" s="33">
        <f t="shared" si="3"/>
        <v>0</v>
      </c>
    </row>
    <row r="24" spans="1:10" x14ac:dyDescent="0.2">
      <c r="A24" s="28" t="s">
        <v>65</v>
      </c>
      <c r="B24" s="41"/>
      <c r="C24" s="30"/>
      <c r="D24" s="29"/>
      <c r="E24" s="31"/>
      <c r="F24" s="32">
        <f t="shared" si="4"/>
        <v>0</v>
      </c>
      <c r="G24" s="29"/>
      <c r="H24" s="31"/>
      <c r="I24" s="32">
        <f t="shared" si="5"/>
        <v>0</v>
      </c>
      <c r="J24" s="33">
        <f t="shared" si="3"/>
        <v>0</v>
      </c>
    </row>
    <row r="25" spans="1:10" x14ac:dyDescent="0.2">
      <c r="A25" s="28" t="s">
        <v>65</v>
      </c>
      <c r="B25" s="41"/>
      <c r="C25" s="30"/>
      <c r="D25" s="29"/>
      <c r="E25" s="31"/>
      <c r="F25" s="32">
        <f t="shared" si="4"/>
        <v>0</v>
      </c>
      <c r="G25" s="29"/>
      <c r="H25" s="31"/>
      <c r="I25" s="32">
        <f t="shared" si="5"/>
        <v>0</v>
      </c>
      <c r="J25" s="33">
        <f t="shared" si="3"/>
        <v>0</v>
      </c>
    </row>
    <row r="26" spans="1:10" x14ac:dyDescent="0.2">
      <c r="A26" s="28" t="s">
        <v>65</v>
      </c>
      <c r="B26" s="41"/>
      <c r="C26" s="30"/>
      <c r="D26" s="29"/>
      <c r="E26" s="31"/>
      <c r="F26" s="32">
        <f t="shared" si="4"/>
        <v>0</v>
      </c>
      <c r="G26" s="29"/>
      <c r="H26" s="31"/>
      <c r="I26" s="32">
        <f t="shared" si="5"/>
        <v>0</v>
      </c>
      <c r="J26" s="33">
        <f t="shared" si="3"/>
        <v>0</v>
      </c>
    </row>
    <row r="27" spans="1:10" x14ac:dyDescent="0.2">
      <c r="A27" s="28" t="s">
        <v>65</v>
      </c>
      <c r="B27" s="41"/>
      <c r="C27" s="30"/>
      <c r="D27" s="29"/>
      <c r="E27" s="31"/>
      <c r="F27" s="32">
        <f t="shared" si="4"/>
        <v>0</v>
      </c>
      <c r="G27" s="29"/>
      <c r="H27" s="31"/>
      <c r="I27" s="32">
        <f t="shared" si="5"/>
        <v>0</v>
      </c>
      <c r="J27" s="33">
        <f t="shared" si="3"/>
        <v>0</v>
      </c>
    </row>
    <row r="28" spans="1:10" x14ac:dyDescent="0.2">
      <c r="A28" s="28" t="s">
        <v>65</v>
      </c>
      <c r="B28" s="41"/>
      <c r="C28" s="30"/>
      <c r="D28" s="29"/>
      <c r="E28" s="31"/>
      <c r="F28" s="32">
        <f t="shared" si="4"/>
        <v>0</v>
      </c>
      <c r="G28" s="29"/>
      <c r="H28" s="31"/>
      <c r="I28" s="32">
        <f t="shared" si="5"/>
        <v>0</v>
      </c>
      <c r="J28" s="33">
        <f t="shared" si="3"/>
        <v>0</v>
      </c>
    </row>
    <row r="29" spans="1:10" x14ac:dyDescent="0.2">
      <c r="A29" s="28" t="s">
        <v>65</v>
      </c>
      <c r="B29" s="41"/>
      <c r="C29" s="30"/>
      <c r="D29" s="29"/>
      <c r="E29" s="31"/>
      <c r="F29" s="32">
        <f t="shared" si="4"/>
        <v>0</v>
      </c>
      <c r="G29" s="29"/>
      <c r="H29" s="31"/>
      <c r="I29" s="32">
        <f t="shared" si="5"/>
        <v>0</v>
      </c>
      <c r="J29" s="33">
        <f t="shared" si="3"/>
        <v>0</v>
      </c>
    </row>
    <row r="30" spans="1:10" x14ac:dyDescent="0.2">
      <c r="A30" s="28" t="s">
        <v>65</v>
      </c>
      <c r="B30" s="41"/>
      <c r="C30" s="30"/>
      <c r="D30" s="29"/>
      <c r="E30" s="31"/>
      <c r="F30" s="32">
        <f t="shared" si="4"/>
        <v>0</v>
      </c>
      <c r="G30" s="29"/>
      <c r="H30" s="31"/>
      <c r="I30" s="32">
        <f t="shared" si="5"/>
        <v>0</v>
      </c>
      <c r="J30" s="33">
        <f t="shared" si="3"/>
        <v>0</v>
      </c>
    </row>
    <row r="31" spans="1:10" x14ac:dyDescent="0.2">
      <c r="A31" s="28" t="s">
        <v>65</v>
      </c>
      <c r="B31" s="41"/>
      <c r="C31" s="30"/>
      <c r="D31" s="29"/>
      <c r="E31" s="31"/>
      <c r="F31" s="32">
        <f t="shared" si="4"/>
        <v>0</v>
      </c>
      <c r="G31" s="29"/>
      <c r="H31" s="31"/>
      <c r="I31" s="32">
        <f t="shared" si="5"/>
        <v>0</v>
      </c>
      <c r="J31" s="33">
        <f t="shared" si="3"/>
        <v>0</v>
      </c>
    </row>
    <row r="32" spans="1:10" ht="15" x14ac:dyDescent="0.25">
      <c r="A32" s="18" t="str">
        <f>+A21&amp;" total"</f>
        <v>Work Package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64</v>
      </c>
      <c r="B34" s="26"/>
      <c r="C34" s="27"/>
      <c r="D34" s="39"/>
      <c r="E34" s="40"/>
      <c r="F34" s="32"/>
      <c r="G34" s="39"/>
      <c r="H34" s="40"/>
      <c r="I34" s="32"/>
      <c r="J34" s="33"/>
    </row>
    <row r="35" spans="1:10" x14ac:dyDescent="0.2">
      <c r="A35" s="28" t="s">
        <v>65</v>
      </c>
      <c r="B35" s="41"/>
      <c r="C35" s="30"/>
      <c r="D35" s="29"/>
      <c r="E35" s="31"/>
      <c r="F35" s="32">
        <f>D35*E35</f>
        <v>0</v>
      </c>
      <c r="G35" s="29"/>
      <c r="H35" s="31"/>
      <c r="I35" s="32">
        <f>G35*H35</f>
        <v>0</v>
      </c>
      <c r="J35" s="33">
        <f t="shared" ref="J35:J44" si="6">+F35-I35</f>
        <v>0</v>
      </c>
    </row>
    <row r="36" spans="1:10" x14ac:dyDescent="0.2">
      <c r="A36" s="28" t="s">
        <v>65</v>
      </c>
      <c r="B36" s="41"/>
      <c r="C36" s="30"/>
      <c r="D36" s="29"/>
      <c r="E36" s="31"/>
      <c r="F36" s="32">
        <f t="shared" ref="F36:F44" si="7">D36*E36</f>
        <v>0</v>
      </c>
      <c r="G36" s="29"/>
      <c r="H36" s="31"/>
      <c r="I36" s="32">
        <f t="shared" ref="I36:I44" si="8">G36*H36</f>
        <v>0</v>
      </c>
      <c r="J36" s="33">
        <f t="shared" si="6"/>
        <v>0</v>
      </c>
    </row>
    <row r="37" spans="1:10" x14ac:dyDescent="0.2">
      <c r="A37" s="28" t="s">
        <v>65</v>
      </c>
      <c r="B37" s="41"/>
      <c r="C37" s="30"/>
      <c r="D37" s="29"/>
      <c r="E37" s="31"/>
      <c r="F37" s="32">
        <f t="shared" si="7"/>
        <v>0</v>
      </c>
      <c r="G37" s="29"/>
      <c r="H37" s="31"/>
      <c r="I37" s="32">
        <f t="shared" si="8"/>
        <v>0</v>
      </c>
      <c r="J37" s="33">
        <f t="shared" si="6"/>
        <v>0</v>
      </c>
    </row>
    <row r="38" spans="1:10" x14ac:dyDescent="0.2">
      <c r="A38" s="28" t="s">
        <v>65</v>
      </c>
      <c r="B38" s="41"/>
      <c r="C38" s="30"/>
      <c r="D38" s="29"/>
      <c r="E38" s="31"/>
      <c r="F38" s="32">
        <f t="shared" si="7"/>
        <v>0</v>
      </c>
      <c r="G38" s="29"/>
      <c r="H38" s="31"/>
      <c r="I38" s="32">
        <f t="shared" si="8"/>
        <v>0</v>
      </c>
      <c r="J38" s="33">
        <f t="shared" si="6"/>
        <v>0</v>
      </c>
    </row>
    <row r="39" spans="1:10" x14ac:dyDescent="0.2">
      <c r="A39" s="28" t="s">
        <v>65</v>
      </c>
      <c r="B39" s="41"/>
      <c r="C39" s="30"/>
      <c r="D39" s="29"/>
      <c r="E39" s="31"/>
      <c r="F39" s="32">
        <f t="shared" si="7"/>
        <v>0</v>
      </c>
      <c r="G39" s="29"/>
      <c r="H39" s="31"/>
      <c r="I39" s="32">
        <f t="shared" si="8"/>
        <v>0</v>
      </c>
      <c r="J39" s="33">
        <f t="shared" si="6"/>
        <v>0</v>
      </c>
    </row>
    <row r="40" spans="1:10" x14ac:dyDescent="0.2">
      <c r="A40" s="28" t="s">
        <v>65</v>
      </c>
      <c r="B40" s="41"/>
      <c r="C40" s="30"/>
      <c r="D40" s="29"/>
      <c r="E40" s="31"/>
      <c r="F40" s="32">
        <f t="shared" si="7"/>
        <v>0</v>
      </c>
      <c r="G40" s="29"/>
      <c r="H40" s="31"/>
      <c r="I40" s="32">
        <f t="shared" si="8"/>
        <v>0</v>
      </c>
      <c r="J40" s="33">
        <f t="shared" si="6"/>
        <v>0</v>
      </c>
    </row>
    <row r="41" spans="1:10" x14ac:dyDescent="0.2">
      <c r="A41" s="28" t="s">
        <v>65</v>
      </c>
      <c r="B41" s="41"/>
      <c r="C41" s="30"/>
      <c r="D41" s="29"/>
      <c r="E41" s="31"/>
      <c r="F41" s="32">
        <f t="shared" si="7"/>
        <v>0</v>
      </c>
      <c r="G41" s="29"/>
      <c r="H41" s="31"/>
      <c r="I41" s="32">
        <f t="shared" si="8"/>
        <v>0</v>
      </c>
      <c r="J41" s="33">
        <f t="shared" si="6"/>
        <v>0</v>
      </c>
    </row>
    <row r="42" spans="1:10" x14ac:dyDescent="0.2">
      <c r="A42" s="28" t="s">
        <v>65</v>
      </c>
      <c r="B42" s="41"/>
      <c r="C42" s="30"/>
      <c r="D42" s="29"/>
      <c r="E42" s="31"/>
      <c r="F42" s="32">
        <f t="shared" si="7"/>
        <v>0</v>
      </c>
      <c r="G42" s="29"/>
      <c r="H42" s="31"/>
      <c r="I42" s="32">
        <f t="shared" si="8"/>
        <v>0</v>
      </c>
      <c r="J42" s="33">
        <f t="shared" si="6"/>
        <v>0</v>
      </c>
    </row>
    <row r="43" spans="1:10" x14ac:dyDescent="0.2">
      <c r="A43" s="28" t="s">
        <v>65</v>
      </c>
      <c r="B43" s="41"/>
      <c r="C43" s="30"/>
      <c r="D43" s="29"/>
      <c r="E43" s="31"/>
      <c r="F43" s="32">
        <f t="shared" si="7"/>
        <v>0</v>
      </c>
      <c r="G43" s="29"/>
      <c r="H43" s="31"/>
      <c r="I43" s="32">
        <f t="shared" si="8"/>
        <v>0</v>
      </c>
      <c r="J43" s="33">
        <f t="shared" si="6"/>
        <v>0</v>
      </c>
    </row>
    <row r="44" spans="1:10" x14ac:dyDescent="0.2">
      <c r="A44" s="28" t="s">
        <v>65</v>
      </c>
      <c r="B44" s="41"/>
      <c r="C44" s="30"/>
      <c r="D44" s="29"/>
      <c r="E44" s="31"/>
      <c r="F44" s="32">
        <f t="shared" si="7"/>
        <v>0</v>
      </c>
      <c r="G44" s="29"/>
      <c r="H44" s="31"/>
      <c r="I44" s="32">
        <f t="shared" si="8"/>
        <v>0</v>
      </c>
      <c r="J44" s="33">
        <f t="shared" si="6"/>
        <v>0</v>
      </c>
    </row>
    <row r="45" spans="1:10" ht="15" x14ac:dyDescent="0.25">
      <c r="A45" s="18" t="str">
        <f>+A34&amp;" total"</f>
        <v>Work Package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66</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52</v>
      </c>
      <c r="B49" s="19"/>
      <c r="C49" s="20"/>
      <c r="D49" s="52" t="s">
        <v>19</v>
      </c>
      <c r="E49" s="53" t="s">
        <v>20</v>
      </c>
      <c r="F49" s="23"/>
      <c r="G49" s="52" t="s">
        <v>19</v>
      </c>
      <c r="H49" s="53" t="s">
        <v>20</v>
      </c>
      <c r="I49" s="23"/>
      <c r="J49" s="24"/>
    </row>
    <row r="50" spans="1:10" x14ac:dyDescent="0.2">
      <c r="A50" s="54" t="s">
        <v>77</v>
      </c>
      <c r="B50" s="55"/>
      <c r="C50" s="56"/>
      <c r="D50" s="57"/>
      <c r="E50" s="31"/>
      <c r="F50" s="32">
        <f>D50*E50</f>
        <v>0</v>
      </c>
      <c r="G50" s="57"/>
      <c r="H50" s="31"/>
      <c r="I50" s="32">
        <f>G50*H50</f>
        <v>0</v>
      </c>
      <c r="J50" s="33">
        <f t="shared" ref="J50:J69" si="9">+F50-I50</f>
        <v>0</v>
      </c>
    </row>
    <row r="51" spans="1:10" x14ac:dyDescent="0.2">
      <c r="A51" s="54" t="s">
        <v>78</v>
      </c>
      <c r="B51" s="55"/>
      <c r="C51" s="56"/>
      <c r="D51" s="57"/>
      <c r="E51" s="31"/>
      <c r="F51" s="32">
        <f t="shared" ref="F51:F69" si="10">D51*E51</f>
        <v>0</v>
      </c>
      <c r="G51" s="57"/>
      <c r="H51" s="31"/>
      <c r="I51" s="32">
        <f t="shared" ref="I51:I69" si="11">G51*H51</f>
        <v>0</v>
      </c>
      <c r="J51" s="33">
        <f t="shared" si="9"/>
        <v>0</v>
      </c>
    </row>
    <row r="52" spans="1:10" x14ac:dyDescent="0.2">
      <c r="A52" s="54" t="s">
        <v>79</v>
      </c>
      <c r="B52" s="55"/>
      <c r="C52" s="56"/>
      <c r="D52" s="57"/>
      <c r="E52" s="31"/>
      <c r="F52" s="32">
        <f t="shared" si="10"/>
        <v>0</v>
      </c>
      <c r="G52" s="57"/>
      <c r="H52" s="31"/>
      <c r="I52" s="32">
        <f t="shared" si="11"/>
        <v>0</v>
      </c>
      <c r="J52" s="33">
        <f t="shared" si="9"/>
        <v>0</v>
      </c>
    </row>
    <row r="53" spans="1:10" x14ac:dyDescent="0.2">
      <c r="A53" s="54" t="s">
        <v>80</v>
      </c>
      <c r="B53" s="55"/>
      <c r="C53" s="56"/>
      <c r="D53" s="57"/>
      <c r="E53" s="31"/>
      <c r="F53" s="32">
        <f t="shared" si="10"/>
        <v>0</v>
      </c>
      <c r="G53" s="57"/>
      <c r="H53" s="31"/>
      <c r="I53" s="32">
        <f t="shared" si="11"/>
        <v>0</v>
      </c>
      <c r="J53" s="33">
        <f t="shared" si="9"/>
        <v>0</v>
      </c>
    </row>
    <row r="54" spans="1:10" x14ac:dyDescent="0.2">
      <c r="A54" s="54" t="s">
        <v>81</v>
      </c>
      <c r="B54" s="55"/>
      <c r="C54" s="56"/>
      <c r="D54" s="57"/>
      <c r="E54" s="31"/>
      <c r="F54" s="32">
        <f t="shared" si="10"/>
        <v>0</v>
      </c>
      <c r="G54" s="57"/>
      <c r="H54" s="31"/>
      <c r="I54" s="32">
        <f t="shared" si="11"/>
        <v>0</v>
      </c>
      <c r="J54" s="33">
        <f t="shared" si="9"/>
        <v>0</v>
      </c>
    </row>
    <row r="55" spans="1:10" x14ac:dyDescent="0.2">
      <c r="A55" s="54" t="s">
        <v>82</v>
      </c>
      <c r="B55" s="55"/>
      <c r="C55" s="56"/>
      <c r="D55" s="57"/>
      <c r="E55" s="31"/>
      <c r="F55" s="32">
        <f t="shared" si="10"/>
        <v>0</v>
      </c>
      <c r="G55" s="57"/>
      <c r="H55" s="31"/>
      <c r="I55" s="32">
        <f t="shared" si="11"/>
        <v>0</v>
      </c>
      <c r="J55" s="33">
        <f t="shared" si="9"/>
        <v>0</v>
      </c>
    </row>
    <row r="56" spans="1:10" x14ac:dyDescent="0.2">
      <c r="A56" s="54" t="s">
        <v>83</v>
      </c>
      <c r="B56" s="55"/>
      <c r="C56" s="56"/>
      <c r="D56" s="57"/>
      <c r="E56" s="31"/>
      <c r="F56" s="32">
        <f t="shared" si="10"/>
        <v>0</v>
      </c>
      <c r="G56" s="57"/>
      <c r="H56" s="31"/>
      <c r="I56" s="32">
        <f t="shared" si="11"/>
        <v>0</v>
      </c>
      <c r="J56" s="33">
        <f t="shared" si="9"/>
        <v>0</v>
      </c>
    </row>
    <row r="57" spans="1:10" x14ac:dyDescent="0.2">
      <c r="A57" s="54" t="s">
        <v>84</v>
      </c>
      <c r="B57" s="55"/>
      <c r="C57" s="56"/>
      <c r="D57" s="57"/>
      <c r="E57" s="31"/>
      <c r="F57" s="32">
        <f t="shared" si="10"/>
        <v>0</v>
      </c>
      <c r="G57" s="57"/>
      <c r="H57" s="31"/>
      <c r="I57" s="32">
        <f t="shared" si="11"/>
        <v>0</v>
      </c>
      <c r="J57" s="33">
        <f t="shared" si="9"/>
        <v>0</v>
      </c>
    </row>
    <row r="58" spans="1:10" x14ac:dyDescent="0.2">
      <c r="A58" s="54" t="s">
        <v>85</v>
      </c>
      <c r="B58" s="55"/>
      <c r="C58" s="56"/>
      <c r="D58" s="57"/>
      <c r="E58" s="31"/>
      <c r="F58" s="32">
        <f t="shared" si="10"/>
        <v>0</v>
      </c>
      <c r="G58" s="57"/>
      <c r="H58" s="31"/>
      <c r="I58" s="32">
        <f t="shared" si="11"/>
        <v>0</v>
      </c>
      <c r="J58" s="33">
        <f t="shared" si="9"/>
        <v>0</v>
      </c>
    </row>
    <row r="59" spans="1:10" x14ac:dyDescent="0.2">
      <c r="A59" s="54" t="s">
        <v>85</v>
      </c>
      <c r="B59" s="55"/>
      <c r="C59" s="56"/>
      <c r="D59" s="57"/>
      <c r="E59" s="31"/>
      <c r="F59" s="32">
        <f t="shared" si="10"/>
        <v>0</v>
      </c>
      <c r="G59" s="57"/>
      <c r="H59" s="31"/>
      <c r="I59" s="32">
        <f t="shared" si="11"/>
        <v>0</v>
      </c>
      <c r="J59" s="33">
        <f t="shared" si="9"/>
        <v>0</v>
      </c>
    </row>
    <row r="60" spans="1:10" x14ac:dyDescent="0.2">
      <c r="A60" s="54" t="s">
        <v>85</v>
      </c>
      <c r="B60" s="55"/>
      <c r="C60" s="56"/>
      <c r="D60" s="57"/>
      <c r="E60" s="31"/>
      <c r="F60" s="32">
        <f t="shared" si="10"/>
        <v>0</v>
      </c>
      <c r="G60" s="57"/>
      <c r="H60" s="31"/>
      <c r="I60" s="32">
        <f t="shared" si="11"/>
        <v>0</v>
      </c>
      <c r="J60" s="33">
        <f t="shared" si="9"/>
        <v>0</v>
      </c>
    </row>
    <row r="61" spans="1:10" x14ac:dyDescent="0.2">
      <c r="A61" s="54" t="s">
        <v>85</v>
      </c>
      <c r="B61" s="55"/>
      <c r="C61" s="56"/>
      <c r="D61" s="57"/>
      <c r="E61" s="31"/>
      <c r="F61" s="32">
        <f t="shared" si="10"/>
        <v>0</v>
      </c>
      <c r="G61" s="57"/>
      <c r="H61" s="31"/>
      <c r="I61" s="32">
        <f t="shared" si="11"/>
        <v>0</v>
      </c>
      <c r="J61" s="33">
        <f t="shared" si="9"/>
        <v>0</v>
      </c>
    </row>
    <row r="62" spans="1:10" x14ac:dyDescent="0.2">
      <c r="A62" s="54" t="s">
        <v>85</v>
      </c>
      <c r="B62" s="55"/>
      <c r="C62" s="56"/>
      <c r="D62" s="57"/>
      <c r="E62" s="31"/>
      <c r="F62" s="32">
        <f t="shared" si="10"/>
        <v>0</v>
      </c>
      <c r="G62" s="57"/>
      <c r="H62" s="31"/>
      <c r="I62" s="32">
        <f t="shared" si="11"/>
        <v>0</v>
      </c>
      <c r="J62" s="33">
        <f t="shared" si="9"/>
        <v>0</v>
      </c>
    </row>
    <row r="63" spans="1:10" x14ac:dyDescent="0.2">
      <c r="A63" s="54" t="s">
        <v>85</v>
      </c>
      <c r="B63" s="55"/>
      <c r="C63" s="56"/>
      <c r="D63" s="57"/>
      <c r="E63" s="31"/>
      <c r="F63" s="32">
        <f t="shared" si="10"/>
        <v>0</v>
      </c>
      <c r="G63" s="57"/>
      <c r="H63" s="31"/>
      <c r="I63" s="32">
        <f t="shared" si="11"/>
        <v>0</v>
      </c>
      <c r="J63" s="33">
        <f t="shared" si="9"/>
        <v>0</v>
      </c>
    </row>
    <row r="64" spans="1:10" x14ac:dyDescent="0.2">
      <c r="A64" s="54" t="s">
        <v>85</v>
      </c>
      <c r="B64" s="55"/>
      <c r="C64" s="56"/>
      <c r="D64" s="57"/>
      <c r="E64" s="31"/>
      <c r="F64" s="32">
        <f t="shared" si="10"/>
        <v>0</v>
      </c>
      <c r="G64" s="57"/>
      <c r="H64" s="31"/>
      <c r="I64" s="32">
        <f t="shared" si="11"/>
        <v>0</v>
      </c>
      <c r="J64" s="33">
        <f t="shared" si="9"/>
        <v>0</v>
      </c>
    </row>
    <row r="65" spans="1:10" x14ac:dyDescent="0.2">
      <c r="A65" s="54" t="s">
        <v>85</v>
      </c>
      <c r="B65" s="55"/>
      <c r="C65" s="56"/>
      <c r="D65" s="57"/>
      <c r="E65" s="31"/>
      <c r="F65" s="32">
        <f t="shared" si="10"/>
        <v>0</v>
      </c>
      <c r="G65" s="57"/>
      <c r="H65" s="31"/>
      <c r="I65" s="32">
        <f t="shared" si="11"/>
        <v>0</v>
      </c>
      <c r="J65" s="33">
        <f t="shared" si="9"/>
        <v>0</v>
      </c>
    </row>
    <row r="66" spans="1:10" x14ac:dyDescent="0.2">
      <c r="A66" s="54" t="s">
        <v>85</v>
      </c>
      <c r="B66" s="55"/>
      <c r="C66" s="56"/>
      <c r="D66" s="57"/>
      <c r="E66" s="31"/>
      <c r="F66" s="32">
        <f t="shared" si="10"/>
        <v>0</v>
      </c>
      <c r="G66" s="57"/>
      <c r="H66" s="31"/>
      <c r="I66" s="32">
        <f t="shared" si="11"/>
        <v>0</v>
      </c>
      <c r="J66" s="33">
        <f t="shared" si="9"/>
        <v>0</v>
      </c>
    </row>
    <row r="67" spans="1:10" x14ac:dyDescent="0.2">
      <c r="A67" s="54" t="s">
        <v>85</v>
      </c>
      <c r="B67" s="55"/>
      <c r="C67" s="56"/>
      <c r="D67" s="57"/>
      <c r="E67" s="31"/>
      <c r="F67" s="32">
        <f t="shared" si="10"/>
        <v>0</v>
      </c>
      <c r="G67" s="57"/>
      <c r="H67" s="31"/>
      <c r="I67" s="32">
        <f t="shared" si="11"/>
        <v>0</v>
      </c>
      <c r="J67" s="33">
        <f t="shared" si="9"/>
        <v>0</v>
      </c>
    </row>
    <row r="68" spans="1:10" x14ac:dyDescent="0.2">
      <c r="A68" s="54" t="s">
        <v>85</v>
      </c>
      <c r="B68" s="55"/>
      <c r="C68" s="56"/>
      <c r="D68" s="57"/>
      <c r="E68" s="31"/>
      <c r="F68" s="32">
        <f t="shared" si="10"/>
        <v>0</v>
      </c>
      <c r="G68" s="57"/>
      <c r="H68" s="31"/>
      <c r="I68" s="32">
        <f t="shared" si="11"/>
        <v>0</v>
      </c>
      <c r="J68" s="33">
        <f t="shared" si="9"/>
        <v>0</v>
      </c>
    </row>
    <row r="69" spans="1:10" x14ac:dyDescent="0.2">
      <c r="A69" s="54" t="s">
        <v>85</v>
      </c>
      <c r="B69" s="55"/>
      <c r="C69" s="56"/>
      <c r="D69" s="57"/>
      <c r="E69" s="31"/>
      <c r="F69" s="32">
        <f t="shared" si="10"/>
        <v>0</v>
      </c>
      <c r="G69" s="57"/>
      <c r="H69" s="31"/>
      <c r="I69" s="32">
        <f t="shared" si="11"/>
        <v>0</v>
      </c>
      <c r="J69" s="33">
        <f t="shared" si="9"/>
        <v>0</v>
      </c>
    </row>
    <row r="70" spans="1:10" x14ac:dyDescent="0.2">
      <c r="A70" s="38"/>
      <c r="B70" s="21"/>
      <c r="C70" s="23"/>
      <c r="D70" s="21"/>
      <c r="E70" s="40"/>
      <c r="F70" s="32"/>
      <c r="G70" s="21"/>
      <c r="H70" s="40"/>
      <c r="I70" s="32"/>
      <c r="J70" s="33"/>
    </row>
    <row r="71" spans="1:10" ht="15" x14ac:dyDescent="0.25">
      <c r="A71" s="43" t="s">
        <v>67</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68</v>
      </c>
      <c r="B73" s="19"/>
      <c r="C73" s="20"/>
      <c r="D73" s="34"/>
      <c r="E73" s="35"/>
      <c r="F73" s="36">
        <f>F71+F47</f>
        <v>0</v>
      </c>
      <c r="G73" s="34"/>
      <c r="H73" s="35"/>
      <c r="I73" s="36">
        <f>I71+I47</f>
        <v>0</v>
      </c>
      <c r="J73" s="37">
        <f t="shared" ref="J73" si="12">+F73-I73</f>
        <v>0</v>
      </c>
    </row>
    <row r="74" spans="1:10" x14ac:dyDescent="0.2">
      <c r="A74" s="58"/>
      <c r="B74" s="48"/>
      <c r="C74" s="49"/>
      <c r="D74" s="21"/>
      <c r="E74" s="22"/>
      <c r="F74" s="23"/>
      <c r="G74" s="21"/>
      <c r="H74" s="22"/>
      <c r="I74" s="23"/>
      <c r="J74" s="24"/>
    </row>
    <row r="75" spans="1:10" x14ac:dyDescent="0.2">
      <c r="A75" s="23" t="s">
        <v>149</v>
      </c>
      <c r="B75" s="55"/>
      <c r="C75" s="56"/>
      <c r="D75" s="39"/>
      <c r="E75" s="40"/>
      <c r="F75" s="32">
        <f>0.05*(1.05263157894737)*F73</f>
        <v>0</v>
      </c>
      <c r="G75" s="39"/>
      <c r="H75" s="40"/>
      <c r="I75" s="32">
        <f>0.05*(1.05263157894737)*I73</f>
        <v>0</v>
      </c>
      <c r="J75" s="33">
        <f t="shared" ref="J75" si="13">+F75-I75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14">+F77-I77</f>
        <v>0</v>
      </c>
    </row>
    <row r="78" spans="1:10" x14ac:dyDescent="0.2">
      <c r="A78" s="67"/>
      <c r="B78" s="68"/>
      <c r="C78" s="69"/>
      <c r="D78" s="70"/>
      <c r="J78" s="70"/>
    </row>
  </sheetData>
  <sheetProtection algorithmName="SHA-512" hashValue="Ughc5i6rMG/QsodEjzxbSlxdIpMAESJsHeY3pfppFlVscz9+PuaGQ8GUuI2grBV79GQ5ljpqEttvE4n/IbqubA==" saltValue="N980C4zJJsRbpTNmiBp9lA=="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2CCB0-38F0-4C35-8CFA-7C75F75EFB32}">
  <sheetPr>
    <pageSetUpPr fitToPage="1"/>
  </sheetPr>
  <dimension ref="A1:J78"/>
  <sheetViews>
    <sheetView zoomScaleNormal="100" workbookViewId="0">
      <selection activeCell="A3" sqref="A3"/>
    </sheetView>
  </sheetViews>
  <sheetFormatPr defaultColWidth="8.7109375" defaultRowHeight="14.25" customHeight="1" x14ac:dyDescent="0.2"/>
  <cols>
    <col min="1" max="1" width="102.42578125" style="3" customWidth="1"/>
    <col min="2" max="2" width="73.85546875" style="3" customWidth="1"/>
    <col min="3" max="3" width="52.28515625" style="3" customWidth="1"/>
    <col min="4" max="4" width="12.7109375" style="3" customWidth="1"/>
    <col min="5" max="5" width="13.5703125" style="3" bestFit="1" customWidth="1"/>
    <col min="6" max="6" width="15.140625" style="3" customWidth="1"/>
    <col min="7" max="7" width="12.7109375" style="3" customWidth="1"/>
    <col min="8" max="8" width="13.5703125" style="3" bestFit="1"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74</v>
      </c>
      <c r="C2" s="5">
        <v>2030</v>
      </c>
      <c r="D2" s="2"/>
      <c r="E2" s="2"/>
      <c r="F2" s="2"/>
      <c r="G2" s="2"/>
      <c r="H2" s="2"/>
      <c r="I2" s="2"/>
      <c r="J2" s="2"/>
    </row>
    <row r="3" spans="1:10" ht="18" x14ac:dyDescent="0.25">
      <c r="A3" s="1"/>
      <c r="B3" s="6"/>
      <c r="C3" s="7"/>
      <c r="D3" s="2"/>
      <c r="E3" s="2"/>
      <c r="F3" s="2"/>
      <c r="G3" s="2"/>
      <c r="H3" s="2"/>
      <c r="I3" s="2"/>
      <c r="J3" s="2"/>
    </row>
    <row r="4" spans="1:10" ht="16.5" thickBot="1" x14ac:dyDescent="0.3">
      <c r="A4" s="1"/>
      <c r="B4" s="160"/>
      <c r="C4" s="8"/>
      <c r="D4" s="9"/>
      <c r="E4" s="2"/>
      <c r="F4" s="2"/>
      <c r="G4" s="2"/>
      <c r="H4" s="2"/>
      <c r="I4" s="2"/>
      <c r="J4" s="2"/>
    </row>
    <row r="5" spans="1:10" ht="15.75" x14ac:dyDescent="0.25">
      <c r="A5" s="161" t="str">
        <f>+"Budget &amp; Financial Reporting – "&amp;Overview!E4</f>
        <v xml:space="preserve">Budget &amp; Financial Reporting – </v>
      </c>
      <c r="B5" s="11" t="s">
        <v>75</v>
      </c>
      <c r="C5" s="12" t="s">
        <v>76</v>
      </c>
      <c r="D5" s="194" t="str">
        <f>+"Expenses "&amp;C2</f>
        <v>Expenses 2030</v>
      </c>
      <c r="E5" s="195"/>
      <c r="F5" s="196"/>
      <c r="G5" s="194" t="str">
        <f>+"Budget "&amp;C2</f>
        <v>Budget 2030</v>
      </c>
      <c r="H5" s="195"/>
      <c r="I5" s="196"/>
      <c r="J5" s="13" t="s">
        <v>54</v>
      </c>
    </row>
    <row r="6" spans="1:10" ht="15.75" thickBot="1" x14ac:dyDescent="0.3">
      <c r="A6" s="14"/>
      <c r="B6" s="8"/>
      <c r="C6" s="15"/>
      <c r="D6" s="2" t="s">
        <v>73</v>
      </c>
      <c r="E6" s="2" t="s">
        <v>72</v>
      </c>
      <c r="F6" s="16" t="s">
        <v>16</v>
      </c>
      <c r="G6" s="2" t="s">
        <v>73</v>
      </c>
      <c r="H6" s="2" t="s">
        <v>72</v>
      </c>
      <c r="I6" s="16" t="s">
        <v>16</v>
      </c>
      <c r="J6" s="17" t="s">
        <v>16</v>
      </c>
    </row>
    <row r="7" spans="1:10" ht="15" x14ac:dyDescent="0.25">
      <c r="A7" s="18" t="s">
        <v>51</v>
      </c>
      <c r="B7" s="19"/>
      <c r="C7" s="20"/>
      <c r="D7" s="21"/>
      <c r="E7" s="22"/>
      <c r="F7" s="23"/>
      <c r="G7" s="21"/>
      <c r="H7" s="22"/>
      <c r="I7" s="23"/>
      <c r="J7" s="24"/>
    </row>
    <row r="8" spans="1:10" x14ac:dyDescent="0.2">
      <c r="A8" s="25" t="s">
        <v>62</v>
      </c>
      <c r="B8" s="26"/>
      <c r="C8" s="27"/>
      <c r="D8" s="21"/>
      <c r="E8" s="22"/>
      <c r="F8" s="23"/>
      <c r="G8" s="21"/>
      <c r="H8" s="22"/>
      <c r="I8" s="23"/>
      <c r="J8" s="24"/>
    </row>
    <row r="9" spans="1:10" x14ac:dyDescent="0.2">
      <c r="A9" s="28" t="s">
        <v>65</v>
      </c>
      <c r="B9" s="41"/>
      <c r="C9" s="30"/>
      <c r="D9" s="29"/>
      <c r="E9" s="31"/>
      <c r="F9" s="32">
        <f>D9*E9</f>
        <v>0</v>
      </c>
      <c r="G9" s="29"/>
      <c r="H9" s="31"/>
      <c r="I9" s="32">
        <f>G9*H9</f>
        <v>0</v>
      </c>
      <c r="J9" s="33">
        <f>+F9-I9</f>
        <v>0</v>
      </c>
    </row>
    <row r="10" spans="1:10" x14ac:dyDescent="0.2">
      <c r="A10" s="28" t="s">
        <v>65</v>
      </c>
      <c r="B10" s="41"/>
      <c r="C10" s="30"/>
      <c r="D10" s="29"/>
      <c r="E10" s="31"/>
      <c r="F10" s="32">
        <f t="shared" ref="F10:F18" si="0">D10*E10</f>
        <v>0</v>
      </c>
      <c r="G10" s="29"/>
      <c r="H10" s="31"/>
      <c r="I10" s="32">
        <f t="shared" ref="I10:I18" si="1">G10*H10</f>
        <v>0</v>
      </c>
      <c r="J10" s="33">
        <f t="shared" ref="J10:J18" si="2">+F10-I10</f>
        <v>0</v>
      </c>
    </row>
    <row r="11" spans="1:10" x14ac:dyDescent="0.2">
      <c r="A11" s="28" t="s">
        <v>65</v>
      </c>
      <c r="B11" s="41"/>
      <c r="C11" s="30"/>
      <c r="D11" s="29"/>
      <c r="E11" s="31"/>
      <c r="F11" s="32">
        <f t="shared" si="0"/>
        <v>0</v>
      </c>
      <c r="G11" s="29"/>
      <c r="H11" s="31"/>
      <c r="I11" s="32">
        <f t="shared" si="1"/>
        <v>0</v>
      </c>
      <c r="J11" s="33">
        <f t="shared" si="2"/>
        <v>0</v>
      </c>
    </row>
    <row r="12" spans="1:10" x14ac:dyDescent="0.2">
      <c r="A12" s="28" t="s">
        <v>65</v>
      </c>
      <c r="B12" s="41"/>
      <c r="C12" s="30"/>
      <c r="D12" s="29"/>
      <c r="E12" s="31"/>
      <c r="F12" s="32">
        <f t="shared" si="0"/>
        <v>0</v>
      </c>
      <c r="G12" s="29"/>
      <c r="H12" s="31"/>
      <c r="I12" s="32">
        <f t="shared" si="1"/>
        <v>0</v>
      </c>
      <c r="J12" s="33">
        <f t="shared" si="2"/>
        <v>0</v>
      </c>
    </row>
    <row r="13" spans="1:10" x14ac:dyDescent="0.2">
      <c r="A13" s="28" t="s">
        <v>65</v>
      </c>
      <c r="B13" s="41"/>
      <c r="C13" s="30"/>
      <c r="D13" s="29"/>
      <c r="E13" s="31"/>
      <c r="F13" s="32">
        <f t="shared" si="0"/>
        <v>0</v>
      </c>
      <c r="G13" s="29"/>
      <c r="H13" s="31"/>
      <c r="I13" s="32">
        <f t="shared" si="1"/>
        <v>0</v>
      </c>
      <c r="J13" s="33">
        <f t="shared" si="2"/>
        <v>0</v>
      </c>
    </row>
    <row r="14" spans="1:10" x14ac:dyDescent="0.2">
      <c r="A14" s="28" t="s">
        <v>65</v>
      </c>
      <c r="B14" s="41"/>
      <c r="C14" s="30"/>
      <c r="D14" s="29"/>
      <c r="E14" s="31"/>
      <c r="F14" s="32">
        <f t="shared" si="0"/>
        <v>0</v>
      </c>
      <c r="G14" s="29"/>
      <c r="H14" s="31"/>
      <c r="I14" s="32">
        <f t="shared" si="1"/>
        <v>0</v>
      </c>
      <c r="J14" s="33">
        <f t="shared" si="2"/>
        <v>0</v>
      </c>
    </row>
    <row r="15" spans="1:10" x14ac:dyDescent="0.2">
      <c r="A15" s="28" t="s">
        <v>65</v>
      </c>
      <c r="B15" s="41"/>
      <c r="C15" s="30"/>
      <c r="D15" s="29"/>
      <c r="E15" s="31"/>
      <c r="F15" s="32">
        <f t="shared" si="0"/>
        <v>0</v>
      </c>
      <c r="G15" s="29"/>
      <c r="H15" s="31"/>
      <c r="I15" s="32">
        <f t="shared" si="1"/>
        <v>0</v>
      </c>
      <c r="J15" s="33">
        <f t="shared" si="2"/>
        <v>0</v>
      </c>
    </row>
    <row r="16" spans="1:10" x14ac:dyDescent="0.2">
      <c r="A16" s="28" t="s">
        <v>65</v>
      </c>
      <c r="B16" s="41"/>
      <c r="C16" s="30"/>
      <c r="D16" s="29"/>
      <c r="E16" s="31"/>
      <c r="F16" s="32">
        <f t="shared" si="0"/>
        <v>0</v>
      </c>
      <c r="G16" s="29"/>
      <c r="H16" s="31"/>
      <c r="I16" s="32">
        <f t="shared" si="1"/>
        <v>0</v>
      </c>
      <c r="J16" s="33">
        <f t="shared" si="2"/>
        <v>0</v>
      </c>
    </row>
    <row r="17" spans="1:10" x14ac:dyDescent="0.2">
      <c r="A17" s="28" t="s">
        <v>65</v>
      </c>
      <c r="B17" s="41"/>
      <c r="C17" s="30"/>
      <c r="D17" s="29"/>
      <c r="E17" s="31"/>
      <c r="F17" s="32">
        <f t="shared" si="0"/>
        <v>0</v>
      </c>
      <c r="G17" s="29"/>
      <c r="H17" s="31"/>
      <c r="I17" s="32">
        <f t="shared" si="1"/>
        <v>0</v>
      </c>
      <c r="J17" s="33">
        <f t="shared" si="2"/>
        <v>0</v>
      </c>
    </row>
    <row r="18" spans="1:10" x14ac:dyDescent="0.2">
      <c r="A18" s="28" t="s">
        <v>65</v>
      </c>
      <c r="B18" s="41"/>
      <c r="C18" s="30"/>
      <c r="D18" s="29"/>
      <c r="E18" s="31"/>
      <c r="F18" s="32">
        <f t="shared" si="0"/>
        <v>0</v>
      </c>
      <c r="G18" s="29"/>
      <c r="H18" s="31"/>
      <c r="I18" s="32">
        <f t="shared" si="1"/>
        <v>0</v>
      </c>
      <c r="J18" s="33">
        <f t="shared" si="2"/>
        <v>0</v>
      </c>
    </row>
    <row r="19" spans="1:10" ht="15" x14ac:dyDescent="0.25">
      <c r="A19" s="18" t="str">
        <f>+A8&amp;" total"</f>
        <v>Work Package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63</v>
      </c>
      <c r="B21" s="26"/>
      <c r="C21" s="27"/>
      <c r="D21" s="39"/>
      <c r="E21" s="40"/>
      <c r="F21" s="32"/>
      <c r="G21" s="39"/>
      <c r="H21" s="40"/>
      <c r="I21" s="32"/>
      <c r="J21" s="33"/>
    </row>
    <row r="22" spans="1:10" x14ac:dyDescent="0.2">
      <c r="A22" s="28" t="s">
        <v>65</v>
      </c>
      <c r="B22" s="41"/>
      <c r="C22" s="30"/>
      <c r="D22" s="29"/>
      <c r="E22" s="31"/>
      <c r="F22" s="32">
        <f>D22*E22</f>
        <v>0</v>
      </c>
      <c r="G22" s="29"/>
      <c r="H22" s="31"/>
      <c r="I22" s="32">
        <f>G22*H22</f>
        <v>0</v>
      </c>
      <c r="J22" s="33">
        <f t="shared" ref="J22:J31" si="3">+F22-I22</f>
        <v>0</v>
      </c>
    </row>
    <row r="23" spans="1:10" x14ac:dyDescent="0.2">
      <c r="A23" s="28" t="s">
        <v>65</v>
      </c>
      <c r="B23" s="41"/>
      <c r="C23" s="30"/>
      <c r="D23" s="29"/>
      <c r="E23" s="31"/>
      <c r="F23" s="32">
        <f t="shared" ref="F23:F31" si="4">D23*E23</f>
        <v>0</v>
      </c>
      <c r="G23" s="29"/>
      <c r="H23" s="31"/>
      <c r="I23" s="32">
        <f t="shared" ref="I23:I31" si="5">G23*H23</f>
        <v>0</v>
      </c>
      <c r="J23" s="33">
        <f t="shared" si="3"/>
        <v>0</v>
      </c>
    </row>
    <row r="24" spans="1:10" x14ac:dyDescent="0.2">
      <c r="A24" s="28" t="s">
        <v>65</v>
      </c>
      <c r="B24" s="41"/>
      <c r="C24" s="30"/>
      <c r="D24" s="29"/>
      <c r="E24" s="31"/>
      <c r="F24" s="32">
        <f t="shared" si="4"/>
        <v>0</v>
      </c>
      <c r="G24" s="29"/>
      <c r="H24" s="31"/>
      <c r="I24" s="32">
        <f t="shared" si="5"/>
        <v>0</v>
      </c>
      <c r="J24" s="33">
        <f t="shared" si="3"/>
        <v>0</v>
      </c>
    </row>
    <row r="25" spans="1:10" x14ac:dyDescent="0.2">
      <c r="A25" s="28" t="s">
        <v>65</v>
      </c>
      <c r="B25" s="41"/>
      <c r="C25" s="30"/>
      <c r="D25" s="29"/>
      <c r="E25" s="31"/>
      <c r="F25" s="32">
        <f t="shared" si="4"/>
        <v>0</v>
      </c>
      <c r="G25" s="29"/>
      <c r="H25" s="31"/>
      <c r="I25" s="32">
        <f t="shared" si="5"/>
        <v>0</v>
      </c>
      <c r="J25" s="33">
        <f t="shared" si="3"/>
        <v>0</v>
      </c>
    </row>
    <row r="26" spans="1:10" x14ac:dyDescent="0.2">
      <c r="A26" s="28" t="s">
        <v>65</v>
      </c>
      <c r="B26" s="41"/>
      <c r="C26" s="30"/>
      <c r="D26" s="29"/>
      <c r="E26" s="31"/>
      <c r="F26" s="32">
        <f t="shared" si="4"/>
        <v>0</v>
      </c>
      <c r="G26" s="29"/>
      <c r="H26" s="31"/>
      <c r="I26" s="32">
        <f t="shared" si="5"/>
        <v>0</v>
      </c>
      <c r="J26" s="33">
        <f t="shared" si="3"/>
        <v>0</v>
      </c>
    </row>
    <row r="27" spans="1:10" x14ac:dyDescent="0.2">
      <c r="A27" s="28" t="s">
        <v>65</v>
      </c>
      <c r="B27" s="41"/>
      <c r="C27" s="30"/>
      <c r="D27" s="29"/>
      <c r="E27" s="31"/>
      <c r="F27" s="32">
        <f t="shared" si="4"/>
        <v>0</v>
      </c>
      <c r="G27" s="29"/>
      <c r="H27" s="31"/>
      <c r="I27" s="32">
        <f t="shared" si="5"/>
        <v>0</v>
      </c>
      <c r="J27" s="33">
        <f t="shared" si="3"/>
        <v>0</v>
      </c>
    </row>
    <row r="28" spans="1:10" x14ac:dyDescent="0.2">
      <c r="A28" s="28" t="s">
        <v>65</v>
      </c>
      <c r="B28" s="41"/>
      <c r="C28" s="30"/>
      <c r="D28" s="29"/>
      <c r="E28" s="31"/>
      <c r="F28" s="32">
        <f t="shared" si="4"/>
        <v>0</v>
      </c>
      <c r="G28" s="29"/>
      <c r="H28" s="31"/>
      <c r="I28" s="32">
        <f t="shared" si="5"/>
        <v>0</v>
      </c>
      <c r="J28" s="33">
        <f t="shared" si="3"/>
        <v>0</v>
      </c>
    </row>
    <row r="29" spans="1:10" x14ac:dyDescent="0.2">
      <c r="A29" s="28" t="s">
        <v>65</v>
      </c>
      <c r="B29" s="41"/>
      <c r="C29" s="30"/>
      <c r="D29" s="29"/>
      <c r="E29" s="31"/>
      <c r="F29" s="32">
        <f t="shared" si="4"/>
        <v>0</v>
      </c>
      <c r="G29" s="29"/>
      <c r="H29" s="31"/>
      <c r="I29" s="32">
        <f t="shared" si="5"/>
        <v>0</v>
      </c>
      <c r="J29" s="33">
        <f t="shared" si="3"/>
        <v>0</v>
      </c>
    </row>
    <row r="30" spans="1:10" x14ac:dyDescent="0.2">
      <c r="A30" s="28" t="s">
        <v>65</v>
      </c>
      <c r="B30" s="41"/>
      <c r="C30" s="30"/>
      <c r="D30" s="29"/>
      <c r="E30" s="31"/>
      <c r="F30" s="32">
        <f t="shared" si="4"/>
        <v>0</v>
      </c>
      <c r="G30" s="29"/>
      <c r="H30" s="31"/>
      <c r="I30" s="32">
        <f t="shared" si="5"/>
        <v>0</v>
      </c>
      <c r="J30" s="33">
        <f t="shared" si="3"/>
        <v>0</v>
      </c>
    </row>
    <row r="31" spans="1:10" x14ac:dyDescent="0.2">
      <c r="A31" s="28" t="s">
        <v>65</v>
      </c>
      <c r="B31" s="41"/>
      <c r="C31" s="30"/>
      <c r="D31" s="29"/>
      <c r="E31" s="31"/>
      <c r="F31" s="32">
        <f t="shared" si="4"/>
        <v>0</v>
      </c>
      <c r="G31" s="29"/>
      <c r="H31" s="31"/>
      <c r="I31" s="32">
        <f t="shared" si="5"/>
        <v>0</v>
      </c>
      <c r="J31" s="33">
        <f t="shared" si="3"/>
        <v>0</v>
      </c>
    </row>
    <row r="32" spans="1:10" ht="15" x14ac:dyDescent="0.25">
      <c r="A32" s="18" t="str">
        <f>+A21&amp;" total"</f>
        <v>Work Package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64</v>
      </c>
      <c r="B34" s="26"/>
      <c r="C34" s="27"/>
      <c r="D34" s="39"/>
      <c r="E34" s="40"/>
      <c r="F34" s="32"/>
      <c r="G34" s="39"/>
      <c r="H34" s="40"/>
      <c r="I34" s="32"/>
      <c r="J34" s="33"/>
    </row>
    <row r="35" spans="1:10" x14ac:dyDescent="0.2">
      <c r="A35" s="28" t="s">
        <v>65</v>
      </c>
      <c r="B35" s="41"/>
      <c r="C35" s="30"/>
      <c r="D35" s="29"/>
      <c r="E35" s="31"/>
      <c r="F35" s="32">
        <f>D35*E35</f>
        <v>0</v>
      </c>
      <c r="G35" s="29"/>
      <c r="H35" s="31"/>
      <c r="I35" s="32">
        <f>G35*H35</f>
        <v>0</v>
      </c>
      <c r="J35" s="33">
        <f t="shared" ref="J35:J44" si="6">+F35-I35</f>
        <v>0</v>
      </c>
    </row>
    <row r="36" spans="1:10" x14ac:dyDescent="0.2">
      <c r="A36" s="28" t="s">
        <v>65</v>
      </c>
      <c r="B36" s="41"/>
      <c r="C36" s="30"/>
      <c r="D36" s="29"/>
      <c r="E36" s="31"/>
      <c r="F36" s="32">
        <f t="shared" ref="F36:F44" si="7">D36*E36</f>
        <v>0</v>
      </c>
      <c r="G36" s="29"/>
      <c r="H36" s="31"/>
      <c r="I36" s="32">
        <f t="shared" ref="I36:I44" si="8">G36*H36</f>
        <v>0</v>
      </c>
      <c r="J36" s="33">
        <f t="shared" si="6"/>
        <v>0</v>
      </c>
    </row>
    <row r="37" spans="1:10" x14ac:dyDescent="0.2">
      <c r="A37" s="28" t="s">
        <v>65</v>
      </c>
      <c r="B37" s="41"/>
      <c r="C37" s="30"/>
      <c r="D37" s="29"/>
      <c r="E37" s="31"/>
      <c r="F37" s="32">
        <f t="shared" si="7"/>
        <v>0</v>
      </c>
      <c r="G37" s="29"/>
      <c r="H37" s="31"/>
      <c r="I37" s="32">
        <f t="shared" si="8"/>
        <v>0</v>
      </c>
      <c r="J37" s="33">
        <f t="shared" si="6"/>
        <v>0</v>
      </c>
    </row>
    <row r="38" spans="1:10" x14ac:dyDescent="0.2">
      <c r="A38" s="28" t="s">
        <v>65</v>
      </c>
      <c r="B38" s="41"/>
      <c r="C38" s="30"/>
      <c r="D38" s="29"/>
      <c r="E38" s="31"/>
      <c r="F38" s="32">
        <f t="shared" si="7"/>
        <v>0</v>
      </c>
      <c r="G38" s="29"/>
      <c r="H38" s="31"/>
      <c r="I38" s="32">
        <f t="shared" si="8"/>
        <v>0</v>
      </c>
      <c r="J38" s="33">
        <f t="shared" si="6"/>
        <v>0</v>
      </c>
    </row>
    <row r="39" spans="1:10" x14ac:dyDescent="0.2">
      <c r="A39" s="28" t="s">
        <v>65</v>
      </c>
      <c r="B39" s="41"/>
      <c r="C39" s="30"/>
      <c r="D39" s="29"/>
      <c r="E39" s="31"/>
      <c r="F39" s="32">
        <f t="shared" si="7"/>
        <v>0</v>
      </c>
      <c r="G39" s="29"/>
      <c r="H39" s="31"/>
      <c r="I39" s="32">
        <f t="shared" si="8"/>
        <v>0</v>
      </c>
      <c r="J39" s="33">
        <f t="shared" si="6"/>
        <v>0</v>
      </c>
    </row>
    <row r="40" spans="1:10" x14ac:dyDescent="0.2">
      <c r="A40" s="28" t="s">
        <v>65</v>
      </c>
      <c r="B40" s="41"/>
      <c r="C40" s="30"/>
      <c r="D40" s="29"/>
      <c r="E40" s="31"/>
      <c r="F40" s="32">
        <f t="shared" si="7"/>
        <v>0</v>
      </c>
      <c r="G40" s="29"/>
      <c r="H40" s="31"/>
      <c r="I40" s="32">
        <f t="shared" si="8"/>
        <v>0</v>
      </c>
      <c r="J40" s="33">
        <f t="shared" si="6"/>
        <v>0</v>
      </c>
    </row>
    <row r="41" spans="1:10" x14ac:dyDescent="0.2">
      <c r="A41" s="28" t="s">
        <v>65</v>
      </c>
      <c r="B41" s="41"/>
      <c r="C41" s="30"/>
      <c r="D41" s="29"/>
      <c r="E41" s="31"/>
      <c r="F41" s="32">
        <f t="shared" si="7"/>
        <v>0</v>
      </c>
      <c r="G41" s="29"/>
      <c r="H41" s="31"/>
      <c r="I41" s="32">
        <f t="shared" si="8"/>
        <v>0</v>
      </c>
      <c r="J41" s="33">
        <f t="shared" si="6"/>
        <v>0</v>
      </c>
    </row>
    <row r="42" spans="1:10" x14ac:dyDescent="0.2">
      <c r="A42" s="28" t="s">
        <v>65</v>
      </c>
      <c r="B42" s="41"/>
      <c r="C42" s="30"/>
      <c r="D42" s="29"/>
      <c r="E42" s="31"/>
      <c r="F42" s="32">
        <f t="shared" si="7"/>
        <v>0</v>
      </c>
      <c r="G42" s="29"/>
      <c r="H42" s="31"/>
      <c r="I42" s="32">
        <f t="shared" si="8"/>
        <v>0</v>
      </c>
      <c r="J42" s="33">
        <f t="shared" si="6"/>
        <v>0</v>
      </c>
    </row>
    <row r="43" spans="1:10" x14ac:dyDescent="0.2">
      <c r="A43" s="28" t="s">
        <v>65</v>
      </c>
      <c r="B43" s="41"/>
      <c r="C43" s="30"/>
      <c r="D43" s="29"/>
      <c r="E43" s="31"/>
      <c r="F43" s="32">
        <f t="shared" si="7"/>
        <v>0</v>
      </c>
      <c r="G43" s="29"/>
      <c r="H43" s="31"/>
      <c r="I43" s="32">
        <f t="shared" si="8"/>
        <v>0</v>
      </c>
      <c r="J43" s="33">
        <f t="shared" si="6"/>
        <v>0</v>
      </c>
    </row>
    <row r="44" spans="1:10" x14ac:dyDescent="0.2">
      <c r="A44" s="28" t="s">
        <v>65</v>
      </c>
      <c r="B44" s="41"/>
      <c r="C44" s="30"/>
      <c r="D44" s="29"/>
      <c r="E44" s="31"/>
      <c r="F44" s="32">
        <f t="shared" si="7"/>
        <v>0</v>
      </c>
      <c r="G44" s="29"/>
      <c r="H44" s="31"/>
      <c r="I44" s="32">
        <f t="shared" si="8"/>
        <v>0</v>
      </c>
      <c r="J44" s="33">
        <f t="shared" si="6"/>
        <v>0</v>
      </c>
    </row>
    <row r="45" spans="1:10" ht="15" x14ac:dyDescent="0.25">
      <c r="A45" s="18" t="str">
        <f>+A34&amp;" total"</f>
        <v>Work Package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66</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52</v>
      </c>
      <c r="B49" s="19"/>
      <c r="C49" s="20"/>
      <c r="D49" s="52" t="s">
        <v>19</v>
      </c>
      <c r="E49" s="53" t="s">
        <v>20</v>
      </c>
      <c r="F49" s="23"/>
      <c r="G49" s="52" t="s">
        <v>19</v>
      </c>
      <c r="H49" s="53" t="s">
        <v>20</v>
      </c>
      <c r="I49" s="23"/>
      <c r="J49" s="24"/>
    </row>
    <row r="50" spans="1:10" x14ac:dyDescent="0.2">
      <c r="A50" s="54" t="s">
        <v>77</v>
      </c>
      <c r="B50" s="55"/>
      <c r="C50" s="56"/>
      <c r="D50" s="57"/>
      <c r="E50" s="31"/>
      <c r="F50" s="32">
        <f>D50*E50</f>
        <v>0</v>
      </c>
      <c r="G50" s="57"/>
      <c r="H50" s="31"/>
      <c r="I50" s="32">
        <f>G50*H50</f>
        <v>0</v>
      </c>
      <c r="J50" s="33">
        <f t="shared" ref="J50:J69" si="9">+F50-I50</f>
        <v>0</v>
      </c>
    </row>
    <row r="51" spans="1:10" x14ac:dyDescent="0.2">
      <c r="A51" s="54" t="s">
        <v>78</v>
      </c>
      <c r="B51" s="55"/>
      <c r="C51" s="56"/>
      <c r="D51" s="57"/>
      <c r="E51" s="31"/>
      <c r="F51" s="32">
        <f t="shared" ref="F51:F69" si="10">D51*E51</f>
        <v>0</v>
      </c>
      <c r="G51" s="57"/>
      <c r="H51" s="31"/>
      <c r="I51" s="32">
        <f t="shared" ref="I51:I69" si="11">G51*H51</f>
        <v>0</v>
      </c>
      <c r="J51" s="33">
        <f t="shared" si="9"/>
        <v>0</v>
      </c>
    </row>
    <row r="52" spans="1:10" x14ac:dyDescent="0.2">
      <c r="A52" s="54" t="s">
        <v>79</v>
      </c>
      <c r="B52" s="55"/>
      <c r="C52" s="56"/>
      <c r="D52" s="57"/>
      <c r="E52" s="31"/>
      <c r="F52" s="32">
        <f t="shared" si="10"/>
        <v>0</v>
      </c>
      <c r="G52" s="57"/>
      <c r="H52" s="31"/>
      <c r="I52" s="32">
        <f t="shared" si="11"/>
        <v>0</v>
      </c>
      <c r="J52" s="33">
        <f t="shared" si="9"/>
        <v>0</v>
      </c>
    </row>
    <row r="53" spans="1:10" x14ac:dyDescent="0.2">
      <c r="A53" s="54" t="s">
        <v>80</v>
      </c>
      <c r="B53" s="55"/>
      <c r="C53" s="56"/>
      <c r="D53" s="57"/>
      <c r="E53" s="31"/>
      <c r="F53" s="32">
        <f t="shared" si="10"/>
        <v>0</v>
      </c>
      <c r="G53" s="57"/>
      <c r="H53" s="31"/>
      <c r="I53" s="32">
        <f t="shared" si="11"/>
        <v>0</v>
      </c>
      <c r="J53" s="33">
        <f t="shared" si="9"/>
        <v>0</v>
      </c>
    </row>
    <row r="54" spans="1:10" x14ac:dyDescent="0.2">
      <c r="A54" s="54" t="s">
        <v>81</v>
      </c>
      <c r="B54" s="55"/>
      <c r="C54" s="56"/>
      <c r="D54" s="57"/>
      <c r="E54" s="31"/>
      <c r="F54" s="32">
        <f t="shared" si="10"/>
        <v>0</v>
      </c>
      <c r="G54" s="57"/>
      <c r="H54" s="31"/>
      <c r="I54" s="32">
        <f t="shared" si="11"/>
        <v>0</v>
      </c>
      <c r="J54" s="33">
        <f t="shared" si="9"/>
        <v>0</v>
      </c>
    </row>
    <row r="55" spans="1:10" x14ac:dyDescent="0.2">
      <c r="A55" s="54" t="s">
        <v>82</v>
      </c>
      <c r="B55" s="55"/>
      <c r="C55" s="56"/>
      <c r="D55" s="57"/>
      <c r="E55" s="31"/>
      <c r="F55" s="32">
        <f t="shared" si="10"/>
        <v>0</v>
      </c>
      <c r="G55" s="57"/>
      <c r="H55" s="31"/>
      <c r="I55" s="32">
        <f t="shared" si="11"/>
        <v>0</v>
      </c>
      <c r="J55" s="33">
        <f t="shared" si="9"/>
        <v>0</v>
      </c>
    </row>
    <row r="56" spans="1:10" x14ac:dyDescent="0.2">
      <c r="A56" s="54" t="s">
        <v>83</v>
      </c>
      <c r="B56" s="55"/>
      <c r="C56" s="56"/>
      <c r="D56" s="57"/>
      <c r="E56" s="31"/>
      <c r="F56" s="32">
        <f t="shared" si="10"/>
        <v>0</v>
      </c>
      <c r="G56" s="57"/>
      <c r="H56" s="31"/>
      <c r="I56" s="32">
        <f t="shared" si="11"/>
        <v>0</v>
      </c>
      <c r="J56" s="33">
        <f t="shared" si="9"/>
        <v>0</v>
      </c>
    </row>
    <row r="57" spans="1:10" x14ac:dyDescent="0.2">
      <c r="A57" s="54" t="s">
        <v>84</v>
      </c>
      <c r="B57" s="55"/>
      <c r="C57" s="56"/>
      <c r="D57" s="57"/>
      <c r="E57" s="31"/>
      <c r="F57" s="32">
        <f t="shared" si="10"/>
        <v>0</v>
      </c>
      <c r="G57" s="57"/>
      <c r="H57" s="31"/>
      <c r="I57" s="32">
        <f t="shared" si="11"/>
        <v>0</v>
      </c>
      <c r="J57" s="33">
        <f t="shared" si="9"/>
        <v>0</v>
      </c>
    </row>
    <row r="58" spans="1:10" x14ac:dyDescent="0.2">
      <c r="A58" s="54" t="s">
        <v>85</v>
      </c>
      <c r="B58" s="55"/>
      <c r="C58" s="56"/>
      <c r="D58" s="57"/>
      <c r="E58" s="31"/>
      <c r="F58" s="32">
        <f t="shared" si="10"/>
        <v>0</v>
      </c>
      <c r="G58" s="57"/>
      <c r="H58" s="31"/>
      <c r="I58" s="32">
        <f t="shared" si="11"/>
        <v>0</v>
      </c>
      <c r="J58" s="33">
        <f t="shared" si="9"/>
        <v>0</v>
      </c>
    </row>
    <row r="59" spans="1:10" x14ac:dyDescent="0.2">
      <c r="A59" s="54" t="s">
        <v>85</v>
      </c>
      <c r="B59" s="55"/>
      <c r="C59" s="56"/>
      <c r="D59" s="57"/>
      <c r="E59" s="31"/>
      <c r="F59" s="32">
        <f t="shared" si="10"/>
        <v>0</v>
      </c>
      <c r="G59" s="57"/>
      <c r="H59" s="31"/>
      <c r="I59" s="32">
        <f t="shared" si="11"/>
        <v>0</v>
      </c>
      <c r="J59" s="33">
        <f t="shared" si="9"/>
        <v>0</v>
      </c>
    </row>
    <row r="60" spans="1:10" x14ac:dyDescent="0.2">
      <c r="A60" s="54" t="s">
        <v>85</v>
      </c>
      <c r="B60" s="55"/>
      <c r="C60" s="56"/>
      <c r="D60" s="57"/>
      <c r="E60" s="31"/>
      <c r="F60" s="32">
        <f t="shared" si="10"/>
        <v>0</v>
      </c>
      <c r="G60" s="57"/>
      <c r="H60" s="31"/>
      <c r="I60" s="32">
        <f t="shared" si="11"/>
        <v>0</v>
      </c>
      <c r="J60" s="33">
        <f t="shared" si="9"/>
        <v>0</v>
      </c>
    </row>
    <row r="61" spans="1:10" x14ac:dyDescent="0.2">
      <c r="A61" s="54" t="s">
        <v>85</v>
      </c>
      <c r="B61" s="55"/>
      <c r="C61" s="56"/>
      <c r="D61" s="57"/>
      <c r="E61" s="31"/>
      <c r="F61" s="32">
        <f t="shared" si="10"/>
        <v>0</v>
      </c>
      <c r="G61" s="57"/>
      <c r="H61" s="31"/>
      <c r="I61" s="32">
        <f t="shared" si="11"/>
        <v>0</v>
      </c>
      <c r="J61" s="33">
        <f t="shared" si="9"/>
        <v>0</v>
      </c>
    </row>
    <row r="62" spans="1:10" x14ac:dyDescent="0.2">
      <c r="A62" s="54" t="s">
        <v>85</v>
      </c>
      <c r="B62" s="55"/>
      <c r="C62" s="56"/>
      <c r="D62" s="57"/>
      <c r="E62" s="31"/>
      <c r="F62" s="32">
        <f t="shared" si="10"/>
        <v>0</v>
      </c>
      <c r="G62" s="57"/>
      <c r="H62" s="31"/>
      <c r="I62" s="32">
        <f t="shared" si="11"/>
        <v>0</v>
      </c>
      <c r="J62" s="33">
        <f t="shared" si="9"/>
        <v>0</v>
      </c>
    </row>
    <row r="63" spans="1:10" x14ac:dyDescent="0.2">
      <c r="A63" s="54" t="s">
        <v>85</v>
      </c>
      <c r="B63" s="55"/>
      <c r="C63" s="56"/>
      <c r="D63" s="57"/>
      <c r="E63" s="31"/>
      <c r="F63" s="32">
        <f t="shared" si="10"/>
        <v>0</v>
      </c>
      <c r="G63" s="57"/>
      <c r="H63" s="31"/>
      <c r="I63" s="32">
        <f t="shared" si="11"/>
        <v>0</v>
      </c>
      <c r="J63" s="33">
        <f t="shared" si="9"/>
        <v>0</v>
      </c>
    </row>
    <row r="64" spans="1:10" x14ac:dyDescent="0.2">
      <c r="A64" s="54" t="s">
        <v>85</v>
      </c>
      <c r="B64" s="55"/>
      <c r="C64" s="56"/>
      <c r="D64" s="57"/>
      <c r="E64" s="31"/>
      <c r="F64" s="32">
        <f t="shared" si="10"/>
        <v>0</v>
      </c>
      <c r="G64" s="57"/>
      <c r="H64" s="31"/>
      <c r="I64" s="32">
        <f t="shared" si="11"/>
        <v>0</v>
      </c>
      <c r="J64" s="33">
        <f t="shared" si="9"/>
        <v>0</v>
      </c>
    </row>
    <row r="65" spans="1:10" x14ac:dyDescent="0.2">
      <c r="A65" s="54" t="s">
        <v>85</v>
      </c>
      <c r="B65" s="55"/>
      <c r="C65" s="56"/>
      <c r="D65" s="57"/>
      <c r="E65" s="31"/>
      <c r="F65" s="32">
        <f t="shared" si="10"/>
        <v>0</v>
      </c>
      <c r="G65" s="57"/>
      <c r="H65" s="31"/>
      <c r="I65" s="32">
        <f t="shared" si="11"/>
        <v>0</v>
      </c>
      <c r="J65" s="33">
        <f t="shared" si="9"/>
        <v>0</v>
      </c>
    </row>
    <row r="66" spans="1:10" x14ac:dyDescent="0.2">
      <c r="A66" s="54" t="s">
        <v>85</v>
      </c>
      <c r="B66" s="55"/>
      <c r="C66" s="56"/>
      <c r="D66" s="57"/>
      <c r="E66" s="31"/>
      <c r="F66" s="32">
        <f t="shared" si="10"/>
        <v>0</v>
      </c>
      <c r="G66" s="57"/>
      <c r="H66" s="31"/>
      <c r="I66" s="32">
        <f t="shared" si="11"/>
        <v>0</v>
      </c>
      <c r="J66" s="33">
        <f t="shared" si="9"/>
        <v>0</v>
      </c>
    </row>
    <row r="67" spans="1:10" x14ac:dyDescent="0.2">
      <c r="A67" s="54" t="s">
        <v>85</v>
      </c>
      <c r="B67" s="55"/>
      <c r="C67" s="56"/>
      <c r="D67" s="57"/>
      <c r="E67" s="31"/>
      <c r="F67" s="32">
        <f t="shared" si="10"/>
        <v>0</v>
      </c>
      <c r="G67" s="57"/>
      <c r="H67" s="31"/>
      <c r="I67" s="32">
        <f t="shared" si="11"/>
        <v>0</v>
      </c>
      <c r="J67" s="33">
        <f t="shared" si="9"/>
        <v>0</v>
      </c>
    </row>
    <row r="68" spans="1:10" x14ac:dyDescent="0.2">
      <c r="A68" s="54" t="s">
        <v>85</v>
      </c>
      <c r="B68" s="55"/>
      <c r="C68" s="56"/>
      <c r="D68" s="57"/>
      <c r="E68" s="31"/>
      <c r="F68" s="32">
        <f t="shared" si="10"/>
        <v>0</v>
      </c>
      <c r="G68" s="57"/>
      <c r="H68" s="31"/>
      <c r="I68" s="32">
        <f t="shared" si="11"/>
        <v>0</v>
      </c>
      <c r="J68" s="33">
        <f t="shared" si="9"/>
        <v>0</v>
      </c>
    </row>
    <row r="69" spans="1:10" x14ac:dyDescent="0.2">
      <c r="A69" s="54" t="s">
        <v>85</v>
      </c>
      <c r="B69" s="55"/>
      <c r="C69" s="56"/>
      <c r="D69" s="57"/>
      <c r="E69" s="31"/>
      <c r="F69" s="32">
        <f t="shared" si="10"/>
        <v>0</v>
      </c>
      <c r="G69" s="57"/>
      <c r="H69" s="31"/>
      <c r="I69" s="32">
        <f t="shared" si="11"/>
        <v>0</v>
      </c>
      <c r="J69" s="33">
        <f t="shared" si="9"/>
        <v>0</v>
      </c>
    </row>
    <row r="70" spans="1:10" x14ac:dyDescent="0.2">
      <c r="A70" s="38"/>
      <c r="B70" s="21"/>
      <c r="C70" s="23"/>
      <c r="D70" s="21"/>
      <c r="E70" s="40"/>
      <c r="F70" s="32"/>
      <c r="G70" s="21"/>
      <c r="H70" s="40"/>
      <c r="I70" s="32"/>
      <c r="J70" s="33"/>
    </row>
    <row r="71" spans="1:10" ht="15" x14ac:dyDescent="0.25">
      <c r="A71" s="43" t="s">
        <v>67</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68</v>
      </c>
      <c r="B73" s="19"/>
      <c r="C73" s="20"/>
      <c r="D73" s="34"/>
      <c r="E73" s="35"/>
      <c r="F73" s="36">
        <f>F71+F47</f>
        <v>0</v>
      </c>
      <c r="G73" s="34"/>
      <c r="H73" s="35"/>
      <c r="I73" s="36">
        <f>I71+I47</f>
        <v>0</v>
      </c>
      <c r="J73" s="37">
        <f t="shared" ref="J73" si="12">+F73-I73</f>
        <v>0</v>
      </c>
    </row>
    <row r="74" spans="1:10" x14ac:dyDescent="0.2">
      <c r="A74" s="58"/>
      <c r="B74" s="48"/>
      <c r="C74" s="49"/>
      <c r="D74" s="21"/>
      <c r="E74" s="22"/>
      <c r="F74" s="23"/>
      <c r="G74" s="21"/>
      <c r="H74" s="22"/>
      <c r="I74" s="23"/>
      <c r="J74" s="24"/>
    </row>
    <row r="75" spans="1:10" x14ac:dyDescent="0.2">
      <c r="A75" s="23" t="s">
        <v>149</v>
      </c>
      <c r="B75" s="55"/>
      <c r="C75" s="56"/>
      <c r="D75" s="39"/>
      <c r="E75" s="40"/>
      <c r="F75" s="32">
        <f>0.05*(1.05263157894737)*F73</f>
        <v>0</v>
      </c>
      <c r="G75" s="39"/>
      <c r="H75" s="40"/>
      <c r="I75" s="32">
        <f>0.05*(1.05263157894737)*I73</f>
        <v>0</v>
      </c>
      <c r="J75" s="33">
        <f t="shared" ref="J75" si="13">+F75-I75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14">+F77-I77</f>
        <v>0</v>
      </c>
    </row>
    <row r="78" spans="1:10" x14ac:dyDescent="0.2">
      <c r="A78" s="67"/>
      <c r="B78" s="68"/>
      <c r="C78" s="69"/>
      <c r="D78" s="70"/>
      <c r="J78" s="70"/>
    </row>
  </sheetData>
  <sheetProtection algorithmName="SHA-512" hashValue="I1sj6K5V1nDWiXZAGKO59aJw5wXMpdqRGCjgpOPBaGZvV+IINU/YUXsBSJ1pJ0bzSRHDbBtrhfPqhONGq28aqg==" saltValue="JsiblIl6G6TQTpRm8yTDLg=="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BA8C5-30D7-464D-BFC8-53C14EDC0AC0}">
  <sheetPr>
    <pageSetUpPr fitToPage="1"/>
  </sheetPr>
  <dimension ref="A1:J78"/>
  <sheetViews>
    <sheetView zoomScaleNormal="100" workbookViewId="0">
      <selection activeCell="A2" sqref="A2"/>
    </sheetView>
  </sheetViews>
  <sheetFormatPr defaultColWidth="8.7109375" defaultRowHeight="14.25" customHeight="1" x14ac:dyDescent="0.2"/>
  <cols>
    <col min="1" max="1" width="102.42578125" style="3" customWidth="1"/>
    <col min="2" max="2" width="73.85546875" style="3" customWidth="1"/>
    <col min="3" max="3" width="52.28515625" style="3" customWidth="1"/>
    <col min="4" max="4" width="12.7109375" style="3" customWidth="1"/>
    <col min="5" max="5" width="13.5703125" style="3" bestFit="1" customWidth="1"/>
    <col min="6" max="6" width="15.140625" style="3" customWidth="1"/>
    <col min="7" max="7" width="12.7109375" style="3" customWidth="1"/>
    <col min="8" max="8" width="13.5703125" style="3" bestFit="1"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74</v>
      </c>
      <c r="C2" s="5">
        <v>2031</v>
      </c>
      <c r="D2" s="2"/>
      <c r="E2" s="2"/>
      <c r="F2" s="2"/>
      <c r="G2" s="2"/>
      <c r="H2" s="2"/>
      <c r="I2" s="2"/>
      <c r="J2" s="2"/>
    </row>
    <row r="3" spans="1:10" ht="18" x14ac:dyDescent="0.25">
      <c r="A3" s="1"/>
      <c r="B3" s="6"/>
      <c r="C3" s="7"/>
      <c r="D3" s="2"/>
      <c r="E3" s="2"/>
      <c r="F3" s="2"/>
      <c r="G3" s="2"/>
      <c r="H3" s="2"/>
      <c r="I3" s="2"/>
      <c r="J3" s="2"/>
    </row>
    <row r="4" spans="1:10" ht="16.5" thickBot="1" x14ac:dyDescent="0.3">
      <c r="A4" s="1"/>
      <c r="B4" s="160"/>
      <c r="C4" s="8"/>
      <c r="D4" s="9"/>
      <c r="E4" s="2"/>
      <c r="F4" s="2"/>
      <c r="G4" s="2"/>
      <c r="H4" s="2"/>
      <c r="I4" s="2"/>
      <c r="J4" s="2"/>
    </row>
    <row r="5" spans="1:10" ht="15.75" x14ac:dyDescent="0.25">
      <c r="A5" s="161" t="str">
        <f>+"Budget &amp; Financial Reporting – "&amp;Overview!E4</f>
        <v xml:space="preserve">Budget &amp; Financial Reporting – </v>
      </c>
      <c r="B5" s="11" t="s">
        <v>75</v>
      </c>
      <c r="C5" s="12" t="s">
        <v>76</v>
      </c>
      <c r="D5" s="194" t="str">
        <f>+"Expenses "&amp;C2</f>
        <v>Expenses 2031</v>
      </c>
      <c r="E5" s="195"/>
      <c r="F5" s="196"/>
      <c r="G5" s="194" t="str">
        <f>+"Budget "&amp;C2</f>
        <v>Budget 2031</v>
      </c>
      <c r="H5" s="195"/>
      <c r="I5" s="196"/>
      <c r="J5" s="13" t="s">
        <v>54</v>
      </c>
    </row>
    <row r="6" spans="1:10" ht="15.75" thickBot="1" x14ac:dyDescent="0.3">
      <c r="A6" s="14"/>
      <c r="B6" s="8"/>
      <c r="C6" s="15"/>
      <c r="D6" s="2" t="s">
        <v>73</v>
      </c>
      <c r="E6" s="2" t="s">
        <v>72</v>
      </c>
      <c r="F6" s="16" t="s">
        <v>16</v>
      </c>
      <c r="G6" s="2" t="s">
        <v>73</v>
      </c>
      <c r="H6" s="2" t="s">
        <v>72</v>
      </c>
      <c r="I6" s="16" t="s">
        <v>16</v>
      </c>
      <c r="J6" s="17" t="s">
        <v>16</v>
      </c>
    </row>
    <row r="7" spans="1:10" ht="15" x14ac:dyDescent="0.25">
      <c r="A7" s="18" t="s">
        <v>51</v>
      </c>
      <c r="B7" s="19"/>
      <c r="C7" s="20"/>
      <c r="D7" s="21"/>
      <c r="E7" s="22"/>
      <c r="F7" s="23"/>
      <c r="G7" s="21"/>
      <c r="H7" s="22"/>
      <c r="I7" s="23"/>
      <c r="J7" s="24"/>
    </row>
    <row r="8" spans="1:10" x14ac:dyDescent="0.2">
      <c r="A8" s="25" t="s">
        <v>62</v>
      </c>
      <c r="B8" s="26"/>
      <c r="C8" s="27"/>
      <c r="D8" s="21"/>
      <c r="E8" s="22"/>
      <c r="F8" s="23"/>
      <c r="G8" s="21"/>
      <c r="H8" s="22"/>
      <c r="I8" s="23"/>
      <c r="J8" s="24"/>
    </row>
    <row r="9" spans="1:10" x14ac:dyDescent="0.2">
      <c r="A9" s="28" t="s">
        <v>65</v>
      </c>
      <c r="B9" s="41"/>
      <c r="C9" s="30"/>
      <c r="D9" s="29"/>
      <c r="E9" s="31"/>
      <c r="F9" s="32">
        <f>D9*E9</f>
        <v>0</v>
      </c>
      <c r="G9" s="29"/>
      <c r="H9" s="31"/>
      <c r="I9" s="32">
        <f>G9*H9</f>
        <v>0</v>
      </c>
      <c r="J9" s="33">
        <f>+F9-I9</f>
        <v>0</v>
      </c>
    </row>
    <row r="10" spans="1:10" x14ac:dyDescent="0.2">
      <c r="A10" s="28" t="s">
        <v>65</v>
      </c>
      <c r="B10" s="41"/>
      <c r="C10" s="30"/>
      <c r="D10" s="29"/>
      <c r="E10" s="31"/>
      <c r="F10" s="32">
        <f t="shared" ref="F10:F18" si="0">D10*E10</f>
        <v>0</v>
      </c>
      <c r="G10" s="29"/>
      <c r="H10" s="31"/>
      <c r="I10" s="32">
        <f t="shared" ref="I10:I18" si="1">G10*H10</f>
        <v>0</v>
      </c>
      <c r="J10" s="33">
        <f t="shared" ref="J10:J18" si="2">+F10-I10</f>
        <v>0</v>
      </c>
    </row>
    <row r="11" spans="1:10" x14ac:dyDescent="0.2">
      <c r="A11" s="28" t="s">
        <v>65</v>
      </c>
      <c r="B11" s="41"/>
      <c r="C11" s="30"/>
      <c r="D11" s="29"/>
      <c r="E11" s="31"/>
      <c r="F11" s="32">
        <f t="shared" si="0"/>
        <v>0</v>
      </c>
      <c r="G11" s="29"/>
      <c r="H11" s="31"/>
      <c r="I11" s="32">
        <f t="shared" si="1"/>
        <v>0</v>
      </c>
      <c r="J11" s="33">
        <f t="shared" si="2"/>
        <v>0</v>
      </c>
    </row>
    <row r="12" spans="1:10" x14ac:dyDescent="0.2">
      <c r="A12" s="28" t="s">
        <v>65</v>
      </c>
      <c r="B12" s="41"/>
      <c r="C12" s="30"/>
      <c r="D12" s="29"/>
      <c r="E12" s="31"/>
      <c r="F12" s="32">
        <f t="shared" si="0"/>
        <v>0</v>
      </c>
      <c r="G12" s="29"/>
      <c r="H12" s="31"/>
      <c r="I12" s="32">
        <f t="shared" si="1"/>
        <v>0</v>
      </c>
      <c r="J12" s="33">
        <f t="shared" si="2"/>
        <v>0</v>
      </c>
    </row>
    <row r="13" spans="1:10" x14ac:dyDescent="0.2">
      <c r="A13" s="28" t="s">
        <v>65</v>
      </c>
      <c r="B13" s="41"/>
      <c r="C13" s="30"/>
      <c r="D13" s="29"/>
      <c r="E13" s="31"/>
      <c r="F13" s="32">
        <f t="shared" si="0"/>
        <v>0</v>
      </c>
      <c r="G13" s="29"/>
      <c r="H13" s="31"/>
      <c r="I13" s="32">
        <f t="shared" si="1"/>
        <v>0</v>
      </c>
      <c r="J13" s="33">
        <f t="shared" si="2"/>
        <v>0</v>
      </c>
    </row>
    <row r="14" spans="1:10" x14ac:dyDescent="0.2">
      <c r="A14" s="28" t="s">
        <v>65</v>
      </c>
      <c r="B14" s="41"/>
      <c r="C14" s="30"/>
      <c r="D14" s="29"/>
      <c r="E14" s="31"/>
      <c r="F14" s="32">
        <f t="shared" si="0"/>
        <v>0</v>
      </c>
      <c r="G14" s="29"/>
      <c r="H14" s="31"/>
      <c r="I14" s="32">
        <f t="shared" si="1"/>
        <v>0</v>
      </c>
      <c r="J14" s="33">
        <f t="shared" si="2"/>
        <v>0</v>
      </c>
    </row>
    <row r="15" spans="1:10" x14ac:dyDescent="0.2">
      <c r="A15" s="28" t="s">
        <v>65</v>
      </c>
      <c r="B15" s="41"/>
      <c r="C15" s="30"/>
      <c r="D15" s="29"/>
      <c r="E15" s="31"/>
      <c r="F15" s="32">
        <f t="shared" si="0"/>
        <v>0</v>
      </c>
      <c r="G15" s="29"/>
      <c r="H15" s="31"/>
      <c r="I15" s="32">
        <f t="shared" si="1"/>
        <v>0</v>
      </c>
      <c r="J15" s="33">
        <f t="shared" si="2"/>
        <v>0</v>
      </c>
    </row>
    <row r="16" spans="1:10" x14ac:dyDescent="0.2">
      <c r="A16" s="28" t="s">
        <v>65</v>
      </c>
      <c r="B16" s="41"/>
      <c r="C16" s="30"/>
      <c r="D16" s="29"/>
      <c r="E16" s="31"/>
      <c r="F16" s="32">
        <f t="shared" si="0"/>
        <v>0</v>
      </c>
      <c r="G16" s="29"/>
      <c r="H16" s="31"/>
      <c r="I16" s="32">
        <f t="shared" si="1"/>
        <v>0</v>
      </c>
      <c r="J16" s="33">
        <f t="shared" si="2"/>
        <v>0</v>
      </c>
    </row>
    <row r="17" spans="1:10" x14ac:dyDescent="0.2">
      <c r="A17" s="28" t="s">
        <v>65</v>
      </c>
      <c r="B17" s="41"/>
      <c r="C17" s="30"/>
      <c r="D17" s="29"/>
      <c r="E17" s="31"/>
      <c r="F17" s="32">
        <f t="shared" si="0"/>
        <v>0</v>
      </c>
      <c r="G17" s="29"/>
      <c r="H17" s="31"/>
      <c r="I17" s="32">
        <f t="shared" si="1"/>
        <v>0</v>
      </c>
      <c r="J17" s="33">
        <f t="shared" si="2"/>
        <v>0</v>
      </c>
    </row>
    <row r="18" spans="1:10" x14ac:dyDescent="0.2">
      <c r="A18" s="28" t="s">
        <v>65</v>
      </c>
      <c r="B18" s="41"/>
      <c r="C18" s="30"/>
      <c r="D18" s="29"/>
      <c r="E18" s="31"/>
      <c r="F18" s="32">
        <f t="shared" si="0"/>
        <v>0</v>
      </c>
      <c r="G18" s="29"/>
      <c r="H18" s="31"/>
      <c r="I18" s="32">
        <f t="shared" si="1"/>
        <v>0</v>
      </c>
      <c r="J18" s="33">
        <f t="shared" si="2"/>
        <v>0</v>
      </c>
    </row>
    <row r="19" spans="1:10" ht="15" x14ac:dyDescent="0.25">
      <c r="A19" s="18" t="str">
        <f>+A8&amp;" total"</f>
        <v>Work Package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63</v>
      </c>
      <c r="B21" s="26"/>
      <c r="C21" s="27"/>
      <c r="D21" s="39"/>
      <c r="E21" s="40"/>
      <c r="F21" s="32"/>
      <c r="G21" s="39"/>
      <c r="H21" s="40"/>
      <c r="I21" s="32"/>
      <c r="J21" s="33"/>
    </row>
    <row r="22" spans="1:10" x14ac:dyDescent="0.2">
      <c r="A22" s="28" t="s">
        <v>65</v>
      </c>
      <c r="B22" s="41"/>
      <c r="C22" s="30"/>
      <c r="D22" s="29"/>
      <c r="E22" s="31"/>
      <c r="F22" s="32">
        <f>D22*E22</f>
        <v>0</v>
      </c>
      <c r="G22" s="29"/>
      <c r="H22" s="31"/>
      <c r="I22" s="32">
        <f>G22*H22</f>
        <v>0</v>
      </c>
      <c r="J22" s="33">
        <f t="shared" ref="J22:J31" si="3">+F22-I22</f>
        <v>0</v>
      </c>
    </row>
    <row r="23" spans="1:10" x14ac:dyDescent="0.2">
      <c r="A23" s="28" t="s">
        <v>65</v>
      </c>
      <c r="B23" s="41"/>
      <c r="C23" s="30"/>
      <c r="D23" s="29"/>
      <c r="E23" s="31"/>
      <c r="F23" s="32">
        <f t="shared" ref="F23:F31" si="4">D23*E23</f>
        <v>0</v>
      </c>
      <c r="G23" s="29"/>
      <c r="H23" s="31"/>
      <c r="I23" s="32">
        <f t="shared" ref="I23:I31" si="5">G23*H23</f>
        <v>0</v>
      </c>
      <c r="J23" s="33">
        <f t="shared" si="3"/>
        <v>0</v>
      </c>
    </row>
    <row r="24" spans="1:10" x14ac:dyDescent="0.2">
      <c r="A24" s="28" t="s">
        <v>65</v>
      </c>
      <c r="B24" s="41"/>
      <c r="C24" s="30"/>
      <c r="D24" s="29"/>
      <c r="E24" s="31"/>
      <c r="F24" s="32">
        <f t="shared" si="4"/>
        <v>0</v>
      </c>
      <c r="G24" s="29"/>
      <c r="H24" s="31"/>
      <c r="I24" s="32">
        <f t="shared" si="5"/>
        <v>0</v>
      </c>
      <c r="J24" s="33">
        <f t="shared" si="3"/>
        <v>0</v>
      </c>
    </row>
    <row r="25" spans="1:10" x14ac:dyDescent="0.2">
      <c r="A25" s="28" t="s">
        <v>65</v>
      </c>
      <c r="B25" s="41"/>
      <c r="C25" s="30"/>
      <c r="D25" s="29"/>
      <c r="E25" s="31"/>
      <c r="F25" s="32">
        <f t="shared" si="4"/>
        <v>0</v>
      </c>
      <c r="G25" s="29"/>
      <c r="H25" s="31"/>
      <c r="I25" s="32">
        <f t="shared" si="5"/>
        <v>0</v>
      </c>
      <c r="J25" s="33">
        <f t="shared" si="3"/>
        <v>0</v>
      </c>
    </row>
    <row r="26" spans="1:10" x14ac:dyDescent="0.2">
      <c r="A26" s="28" t="s">
        <v>65</v>
      </c>
      <c r="B26" s="41"/>
      <c r="C26" s="30"/>
      <c r="D26" s="29"/>
      <c r="E26" s="31"/>
      <c r="F26" s="32">
        <f t="shared" si="4"/>
        <v>0</v>
      </c>
      <c r="G26" s="29"/>
      <c r="H26" s="31"/>
      <c r="I26" s="32">
        <f t="shared" si="5"/>
        <v>0</v>
      </c>
      <c r="J26" s="33">
        <f t="shared" si="3"/>
        <v>0</v>
      </c>
    </row>
    <row r="27" spans="1:10" x14ac:dyDescent="0.2">
      <c r="A27" s="28" t="s">
        <v>65</v>
      </c>
      <c r="B27" s="41"/>
      <c r="C27" s="30"/>
      <c r="D27" s="29"/>
      <c r="E27" s="31"/>
      <c r="F27" s="32">
        <f t="shared" si="4"/>
        <v>0</v>
      </c>
      <c r="G27" s="29"/>
      <c r="H27" s="31"/>
      <c r="I27" s="32">
        <f t="shared" si="5"/>
        <v>0</v>
      </c>
      <c r="J27" s="33">
        <f t="shared" si="3"/>
        <v>0</v>
      </c>
    </row>
    <row r="28" spans="1:10" x14ac:dyDescent="0.2">
      <c r="A28" s="28" t="s">
        <v>65</v>
      </c>
      <c r="B28" s="41"/>
      <c r="C28" s="30"/>
      <c r="D28" s="29"/>
      <c r="E28" s="31"/>
      <c r="F28" s="32">
        <f t="shared" si="4"/>
        <v>0</v>
      </c>
      <c r="G28" s="29"/>
      <c r="H28" s="31"/>
      <c r="I28" s="32">
        <f t="shared" si="5"/>
        <v>0</v>
      </c>
      <c r="J28" s="33">
        <f t="shared" si="3"/>
        <v>0</v>
      </c>
    </row>
    <row r="29" spans="1:10" x14ac:dyDescent="0.2">
      <c r="A29" s="28" t="s">
        <v>65</v>
      </c>
      <c r="B29" s="41"/>
      <c r="C29" s="30"/>
      <c r="D29" s="29"/>
      <c r="E29" s="31"/>
      <c r="F29" s="32">
        <f t="shared" si="4"/>
        <v>0</v>
      </c>
      <c r="G29" s="29"/>
      <c r="H29" s="31"/>
      <c r="I29" s="32">
        <f t="shared" si="5"/>
        <v>0</v>
      </c>
      <c r="J29" s="33">
        <f t="shared" si="3"/>
        <v>0</v>
      </c>
    </row>
    <row r="30" spans="1:10" x14ac:dyDescent="0.2">
      <c r="A30" s="28" t="s">
        <v>65</v>
      </c>
      <c r="B30" s="41"/>
      <c r="C30" s="30"/>
      <c r="D30" s="29"/>
      <c r="E30" s="31"/>
      <c r="F30" s="32">
        <f t="shared" si="4"/>
        <v>0</v>
      </c>
      <c r="G30" s="29"/>
      <c r="H30" s="31"/>
      <c r="I30" s="32">
        <f t="shared" si="5"/>
        <v>0</v>
      </c>
      <c r="J30" s="33">
        <f t="shared" si="3"/>
        <v>0</v>
      </c>
    </row>
    <row r="31" spans="1:10" x14ac:dyDescent="0.2">
      <c r="A31" s="28" t="s">
        <v>65</v>
      </c>
      <c r="B31" s="41"/>
      <c r="C31" s="30"/>
      <c r="D31" s="29"/>
      <c r="E31" s="31"/>
      <c r="F31" s="32">
        <f t="shared" si="4"/>
        <v>0</v>
      </c>
      <c r="G31" s="29"/>
      <c r="H31" s="31"/>
      <c r="I31" s="32">
        <f t="shared" si="5"/>
        <v>0</v>
      </c>
      <c r="J31" s="33">
        <f t="shared" si="3"/>
        <v>0</v>
      </c>
    </row>
    <row r="32" spans="1:10" ht="15" x14ac:dyDescent="0.25">
      <c r="A32" s="18" t="str">
        <f>+A21&amp;" total"</f>
        <v>Work Package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64</v>
      </c>
      <c r="B34" s="26"/>
      <c r="C34" s="27"/>
      <c r="D34" s="39"/>
      <c r="E34" s="40"/>
      <c r="F34" s="32"/>
      <c r="G34" s="39"/>
      <c r="H34" s="40"/>
      <c r="I34" s="32"/>
      <c r="J34" s="33"/>
    </row>
    <row r="35" spans="1:10" x14ac:dyDescent="0.2">
      <c r="A35" s="28" t="s">
        <v>65</v>
      </c>
      <c r="B35" s="41"/>
      <c r="C35" s="30"/>
      <c r="D35" s="29"/>
      <c r="E35" s="31"/>
      <c r="F35" s="32">
        <f>D35*E35</f>
        <v>0</v>
      </c>
      <c r="G35" s="29"/>
      <c r="H35" s="31"/>
      <c r="I35" s="32">
        <f>G35*H35</f>
        <v>0</v>
      </c>
      <c r="J35" s="33">
        <f t="shared" ref="J35:J44" si="6">+F35-I35</f>
        <v>0</v>
      </c>
    </row>
    <row r="36" spans="1:10" x14ac:dyDescent="0.2">
      <c r="A36" s="28" t="s">
        <v>65</v>
      </c>
      <c r="B36" s="41"/>
      <c r="C36" s="30"/>
      <c r="D36" s="29"/>
      <c r="E36" s="31"/>
      <c r="F36" s="32">
        <f t="shared" ref="F36:F44" si="7">D36*E36</f>
        <v>0</v>
      </c>
      <c r="G36" s="29"/>
      <c r="H36" s="31"/>
      <c r="I36" s="32">
        <f t="shared" ref="I36:I44" si="8">G36*H36</f>
        <v>0</v>
      </c>
      <c r="J36" s="33">
        <f t="shared" si="6"/>
        <v>0</v>
      </c>
    </row>
    <row r="37" spans="1:10" x14ac:dyDescent="0.2">
      <c r="A37" s="28" t="s">
        <v>65</v>
      </c>
      <c r="B37" s="41"/>
      <c r="C37" s="30"/>
      <c r="D37" s="29"/>
      <c r="E37" s="31"/>
      <c r="F37" s="32">
        <f t="shared" si="7"/>
        <v>0</v>
      </c>
      <c r="G37" s="29"/>
      <c r="H37" s="31"/>
      <c r="I37" s="32">
        <f t="shared" si="8"/>
        <v>0</v>
      </c>
      <c r="J37" s="33">
        <f t="shared" si="6"/>
        <v>0</v>
      </c>
    </row>
    <row r="38" spans="1:10" x14ac:dyDescent="0.2">
      <c r="A38" s="28" t="s">
        <v>65</v>
      </c>
      <c r="B38" s="41"/>
      <c r="C38" s="30"/>
      <c r="D38" s="29"/>
      <c r="E38" s="31"/>
      <c r="F38" s="32">
        <f t="shared" si="7"/>
        <v>0</v>
      </c>
      <c r="G38" s="29"/>
      <c r="H38" s="31"/>
      <c r="I38" s="32">
        <f t="shared" si="8"/>
        <v>0</v>
      </c>
      <c r="J38" s="33">
        <f t="shared" si="6"/>
        <v>0</v>
      </c>
    </row>
    <row r="39" spans="1:10" x14ac:dyDescent="0.2">
      <c r="A39" s="28" t="s">
        <v>65</v>
      </c>
      <c r="B39" s="41"/>
      <c r="C39" s="30"/>
      <c r="D39" s="29"/>
      <c r="E39" s="31"/>
      <c r="F39" s="32">
        <f t="shared" si="7"/>
        <v>0</v>
      </c>
      <c r="G39" s="29"/>
      <c r="H39" s="31"/>
      <c r="I39" s="32">
        <f t="shared" si="8"/>
        <v>0</v>
      </c>
      <c r="J39" s="33">
        <f t="shared" si="6"/>
        <v>0</v>
      </c>
    </row>
    <row r="40" spans="1:10" x14ac:dyDescent="0.2">
      <c r="A40" s="28" t="s">
        <v>65</v>
      </c>
      <c r="B40" s="41"/>
      <c r="C40" s="30"/>
      <c r="D40" s="29"/>
      <c r="E40" s="31"/>
      <c r="F40" s="32">
        <f t="shared" si="7"/>
        <v>0</v>
      </c>
      <c r="G40" s="29"/>
      <c r="H40" s="31"/>
      <c r="I40" s="32">
        <f t="shared" si="8"/>
        <v>0</v>
      </c>
      <c r="J40" s="33">
        <f t="shared" si="6"/>
        <v>0</v>
      </c>
    </row>
    <row r="41" spans="1:10" x14ac:dyDescent="0.2">
      <c r="A41" s="28" t="s">
        <v>65</v>
      </c>
      <c r="B41" s="41"/>
      <c r="C41" s="30"/>
      <c r="D41" s="29"/>
      <c r="E41" s="31"/>
      <c r="F41" s="32">
        <f t="shared" si="7"/>
        <v>0</v>
      </c>
      <c r="G41" s="29"/>
      <c r="H41" s="31"/>
      <c r="I41" s="32">
        <f t="shared" si="8"/>
        <v>0</v>
      </c>
      <c r="J41" s="33">
        <f t="shared" si="6"/>
        <v>0</v>
      </c>
    </row>
    <row r="42" spans="1:10" x14ac:dyDescent="0.2">
      <c r="A42" s="28" t="s">
        <v>65</v>
      </c>
      <c r="B42" s="41"/>
      <c r="C42" s="30"/>
      <c r="D42" s="29"/>
      <c r="E42" s="31"/>
      <c r="F42" s="32">
        <f t="shared" si="7"/>
        <v>0</v>
      </c>
      <c r="G42" s="29"/>
      <c r="H42" s="31"/>
      <c r="I42" s="32">
        <f t="shared" si="8"/>
        <v>0</v>
      </c>
      <c r="J42" s="33">
        <f t="shared" si="6"/>
        <v>0</v>
      </c>
    </row>
    <row r="43" spans="1:10" x14ac:dyDescent="0.2">
      <c r="A43" s="28" t="s">
        <v>65</v>
      </c>
      <c r="B43" s="41"/>
      <c r="C43" s="30"/>
      <c r="D43" s="29"/>
      <c r="E43" s="31"/>
      <c r="F43" s="32">
        <f t="shared" si="7"/>
        <v>0</v>
      </c>
      <c r="G43" s="29"/>
      <c r="H43" s="31"/>
      <c r="I43" s="32">
        <f t="shared" si="8"/>
        <v>0</v>
      </c>
      <c r="J43" s="33">
        <f t="shared" si="6"/>
        <v>0</v>
      </c>
    </row>
    <row r="44" spans="1:10" x14ac:dyDescent="0.2">
      <c r="A44" s="28" t="s">
        <v>65</v>
      </c>
      <c r="B44" s="41"/>
      <c r="C44" s="30"/>
      <c r="D44" s="29"/>
      <c r="E44" s="31"/>
      <c r="F44" s="32">
        <f t="shared" si="7"/>
        <v>0</v>
      </c>
      <c r="G44" s="29"/>
      <c r="H44" s="31"/>
      <c r="I44" s="32">
        <f t="shared" si="8"/>
        <v>0</v>
      </c>
      <c r="J44" s="33">
        <f t="shared" si="6"/>
        <v>0</v>
      </c>
    </row>
    <row r="45" spans="1:10" ht="15" x14ac:dyDescent="0.25">
      <c r="A45" s="18" t="str">
        <f>+A34&amp;" total"</f>
        <v>Work Package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66</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52</v>
      </c>
      <c r="B49" s="19"/>
      <c r="C49" s="20"/>
      <c r="D49" s="52" t="s">
        <v>19</v>
      </c>
      <c r="E49" s="53" t="s">
        <v>20</v>
      </c>
      <c r="F49" s="23"/>
      <c r="G49" s="52" t="s">
        <v>19</v>
      </c>
      <c r="H49" s="53" t="s">
        <v>20</v>
      </c>
      <c r="I49" s="23"/>
      <c r="J49" s="24"/>
    </row>
    <row r="50" spans="1:10" x14ac:dyDescent="0.2">
      <c r="A50" s="54" t="s">
        <v>77</v>
      </c>
      <c r="B50" s="55"/>
      <c r="C50" s="56"/>
      <c r="D50" s="57"/>
      <c r="E50" s="31"/>
      <c r="F50" s="32">
        <f>D50*E50</f>
        <v>0</v>
      </c>
      <c r="G50" s="57"/>
      <c r="H50" s="31"/>
      <c r="I50" s="32">
        <f>G50*H50</f>
        <v>0</v>
      </c>
      <c r="J50" s="33">
        <f t="shared" ref="J50:J69" si="9">+F50-I50</f>
        <v>0</v>
      </c>
    </row>
    <row r="51" spans="1:10" x14ac:dyDescent="0.2">
      <c r="A51" s="54" t="s">
        <v>78</v>
      </c>
      <c r="B51" s="55"/>
      <c r="C51" s="56"/>
      <c r="D51" s="57"/>
      <c r="E51" s="31"/>
      <c r="F51" s="32">
        <f t="shared" ref="F51:F69" si="10">D51*E51</f>
        <v>0</v>
      </c>
      <c r="G51" s="57"/>
      <c r="H51" s="31"/>
      <c r="I51" s="32">
        <f t="shared" ref="I51:I69" si="11">G51*H51</f>
        <v>0</v>
      </c>
      <c r="J51" s="33">
        <f t="shared" si="9"/>
        <v>0</v>
      </c>
    </row>
    <row r="52" spans="1:10" x14ac:dyDescent="0.2">
      <c r="A52" s="54" t="s">
        <v>79</v>
      </c>
      <c r="B52" s="55"/>
      <c r="C52" s="56"/>
      <c r="D52" s="57"/>
      <c r="E52" s="31"/>
      <c r="F52" s="32">
        <f t="shared" si="10"/>
        <v>0</v>
      </c>
      <c r="G52" s="57"/>
      <c r="H52" s="31"/>
      <c r="I52" s="32">
        <f t="shared" si="11"/>
        <v>0</v>
      </c>
      <c r="J52" s="33">
        <f t="shared" si="9"/>
        <v>0</v>
      </c>
    </row>
    <row r="53" spans="1:10" x14ac:dyDescent="0.2">
      <c r="A53" s="54" t="s">
        <v>80</v>
      </c>
      <c r="B53" s="55"/>
      <c r="C53" s="56"/>
      <c r="D53" s="57"/>
      <c r="E53" s="31"/>
      <c r="F53" s="32">
        <f t="shared" si="10"/>
        <v>0</v>
      </c>
      <c r="G53" s="57"/>
      <c r="H53" s="31"/>
      <c r="I53" s="32">
        <f t="shared" si="11"/>
        <v>0</v>
      </c>
      <c r="J53" s="33">
        <f t="shared" si="9"/>
        <v>0</v>
      </c>
    </row>
    <row r="54" spans="1:10" x14ac:dyDescent="0.2">
      <c r="A54" s="54" t="s">
        <v>81</v>
      </c>
      <c r="B54" s="55"/>
      <c r="C54" s="56"/>
      <c r="D54" s="57"/>
      <c r="E54" s="31"/>
      <c r="F54" s="32">
        <f t="shared" si="10"/>
        <v>0</v>
      </c>
      <c r="G54" s="57"/>
      <c r="H54" s="31"/>
      <c r="I54" s="32">
        <f t="shared" si="11"/>
        <v>0</v>
      </c>
      <c r="J54" s="33">
        <f t="shared" si="9"/>
        <v>0</v>
      </c>
    </row>
    <row r="55" spans="1:10" x14ac:dyDescent="0.2">
      <c r="A55" s="54" t="s">
        <v>82</v>
      </c>
      <c r="B55" s="55"/>
      <c r="C55" s="56"/>
      <c r="D55" s="57"/>
      <c r="E55" s="31"/>
      <c r="F55" s="32">
        <f t="shared" si="10"/>
        <v>0</v>
      </c>
      <c r="G55" s="57"/>
      <c r="H55" s="31"/>
      <c r="I55" s="32">
        <f t="shared" si="11"/>
        <v>0</v>
      </c>
      <c r="J55" s="33">
        <f t="shared" si="9"/>
        <v>0</v>
      </c>
    </row>
    <row r="56" spans="1:10" x14ac:dyDescent="0.2">
      <c r="A56" s="54" t="s">
        <v>83</v>
      </c>
      <c r="B56" s="55"/>
      <c r="C56" s="56"/>
      <c r="D56" s="57"/>
      <c r="E56" s="31"/>
      <c r="F56" s="32">
        <f t="shared" si="10"/>
        <v>0</v>
      </c>
      <c r="G56" s="57"/>
      <c r="H56" s="31"/>
      <c r="I56" s="32">
        <f t="shared" si="11"/>
        <v>0</v>
      </c>
      <c r="J56" s="33">
        <f t="shared" si="9"/>
        <v>0</v>
      </c>
    </row>
    <row r="57" spans="1:10" x14ac:dyDescent="0.2">
      <c r="A57" s="54" t="s">
        <v>84</v>
      </c>
      <c r="B57" s="55"/>
      <c r="C57" s="56"/>
      <c r="D57" s="57"/>
      <c r="E57" s="31"/>
      <c r="F57" s="32">
        <f t="shared" si="10"/>
        <v>0</v>
      </c>
      <c r="G57" s="57"/>
      <c r="H57" s="31"/>
      <c r="I57" s="32">
        <f t="shared" si="11"/>
        <v>0</v>
      </c>
      <c r="J57" s="33">
        <f t="shared" si="9"/>
        <v>0</v>
      </c>
    </row>
    <row r="58" spans="1:10" x14ac:dyDescent="0.2">
      <c r="A58" s="54" t="s">
        <v>85</v>
      </c>
      <c r="B58" s="55"/>
      <c r="C58" s="56"/>
      <c r="D58" s="57"/>
      <c r="E58" s="31"/>
      <c r="F58" s="32">
        <f t="shared" si="10"/>
        <v>0</v>
      </c>
      <c r="G58" s="57"/>
      <c r="H58" s="31"/>
      <c r="I58" s="32">
        <f t="shared" si="11"/>
        <v>0</v>
      </c>
      <c r="J58" s="33">
        <f t="shared" si="9"/>
        <v>0</v>
      </c>
    </row>
    <row r="59" spans="1:10" x14ac:dyDescent="0.2">
      <c r="A59" s="54" t="s">
        <v>85</v>
      </c>
      <c r="B59" s="55"/>
      <c r="C59" s="56"/>
      <c r="D59" s="57"/>
      <c r="E59" s="31"/>
      <c r="F59" s="32">
        <f t="shared" si="10"/>
        <v>0</v>
      </c>
      <c r="G59" s="57"/>
      <c r="H59" s="31"/>
      <c r="I59" s="32">
        <f t="shared" si="11"/>
        <v>0</v>
      </c>
      <c r="J59" s="33">
        <f t="shared" si="9"/>
        <v>0</v>
      </c>
    </row>
    <row r="60" spans="1:10" x14ac:dyDescent="0.2">
      <c r="A60" s="54" t="s">
        <v>85</v>
      </c>
      <c r="B60" s="55"/>
      <c r="C60" s="56"/>
      <c r="D60" s="57"/>
      <c r="E60" s="31"/>
      <c r="F60" s="32">
        <f t="shared" si="10"/>
        <v>0</v>
      </c>
      <c r="G60" s="57"/>
      <c r="H60" s="31"/>
      <c r="I60" s="32">
        <f t="shared" si="11"/>
        <v>0</v>
      </c>
      <c r="J60" s="33">
        <f t="shared" si="9"/>
        <v>0</v>
      </c>
    </row>
    <row r="61" spans="1:10" x14ac:dyDescent="0.2">
      <c r="A61" s="54" t="s">
        <v>85</v>
      </c>
      <c r="B61" s="55"/>
      <c r="C61" s="56"/>
      <c r="D61" s="57"/>
      <c r="E61" s="31"/>
      <c r="F61" s="32">
        <f t="shared" si="10"/>
        <v>0</v>
      </c>
      <c r="G61" s="57"/>
      <c r="H61" s="31"/>
      <c r="I61" s="32">
        <f t="shared" si="11"/>
        <v>0</v>
      </c>
      <c r="J61" s="33">
        <f t="shared" si="9"/>
        <v>0</v>
      </c>
    </row>
    <row r="62" spans="1:10" x14ac:dyDescent="0.2">
      <c r="A62" s="54" t="s">
        <v>85</v>
      </c>
      <c r="B62" s="55"/>
      <c r="C62" s="56"/>
      <c r="D62" s="57"/>
      <c r="E62" s="31"/>
      <c r="F62" s="32">
        <f t="shared" si="10"/>
        <v>0</v>
      </c>
      <c r="G62" s="57"/>
      <c r="H62" s="31"/>
      <c r="I62" s="32">
        <f t="shared" si="11"/>
        <v>0</v>
      </c>
      <c r="J62" s="33">
        <f t="shared" si="9"/>
        <v>0</v>
      </c>
    </row>
    <row r="63" spans="1:10" x14ac:dyDescent="0.2">
      <c r="A63" s="54" t="s">
        <v>85</v>
      </c>
      <c r="B63" s="55"/>
      <c r="C63" s="56"/>
      <c r="D63" s="57"/>
      <c r="E63" s="31"/>
      <c r="F63" s="32">
        <f t="shared" si="10"/>
        <v>0</v>
      </c>
      <c r="G63" s="57"/>
      <c r="H63" s="31"/>
      <c r="I63" s="32">
        <f t="shared" si="11"/>
        <v>0</v>
      </c>
      <c r="J63" s="33">
        <f t="shared" si="9"/>
        <v>0</v>
      </c>
    </row>
    <row r="64" spans="1:10" x14ac:dyDescent="0.2">
      <c r="A64" s="54" t="s">
        <v>85</v>
      </c>
      <c r="B64" s="55"/>
      <c r="C64" s="56"/>
      <c r="D64" s="57"/>
      <c r="E64" s="31"/>
      <c r="F64" s="32">
        <f t="shared" si="10"/>
        <v>0</v>
      </c>
      <c r="G64" s="57"/>
      <c r="H64" s="31"/>
      <c r="I64" s="32">
        <f t="shared" si="11"/>
        <v>0</v>
      </c>
      <c r="J64" s="33">
        <f t="shared" si="9"/>
        <v>0</v>
      </c>
    </row>
    <row r="65" spans="1:10" x14ac:dyDescent="0.2">
      <c r="A65" s="54" t="s">
        <v>85</v>
      </c>
      <c r="B65" s="55"/>
      <c r="C65" s="56"/>
      <c r="D65" s="57"/>
      <c r="E65" s="31"/>
      <c r="F65" s="32">
        <f t="shared" si="10"/>
        <v>0</v>
      </c>
      <c r="G65" s="57"/>
      <c r="H65" s="31"/>
      <c r="I65" s="32">
        <f t="shared" si="11"/>
        <v>0</v>
      </c>
      <c r="J65" s="33">
        <f t="shared" si="9"/>
        <v>0</v>
      </c>
    </row>
    <row r="66" spans="1:10" x14ac:dyDescent="0.2">
      <c r="A66" s="54" t="s">
        <v>85</v>
      </c>
      <c r="B66" s="55"/>
      <c r="C66" s="56"/>
      <c r="D66" s="57"/>
      <c r="E66" s="31"/>
      <c r="F66" s="32">
        <f t="shared" si="10"/>
        <v>0</v>
      </c>
      <c r="G66" s="57"/>
      <c r="H66" s="31"/>
      <c r="I66" s="32">
        <f t="shared" si="11"/>
        <v>0</v>
      </c>
      <c r="J66" s="33">
        <f t="shared" si="9"/>
        <v>0</v>
      </c>
    </row>
    <row r="67" spans="1:10" x14ac:dyDescent="0.2">
      <c r="A67" s="54" t="s">
        <v>85</v>
      </c>
      <c r="B67" s="55"/>
      <c r="C67" s="56"/>
      <c r="D67" s="57"/>
      <c r="E67" s="31"/>
      <c r="F67" s="32">
        <f t="shared" si="10"/>
        <v>0</v>
      </c>
      <c r="G67" s="57"/>
      <c r="H67" s="31"/>
      <c r="I67" s="32">
        <f t="shared" si="11"/>
        <v>0</v>
      </c>
      <c r="J67" s="33">
        <f t="shared" si="9"/>
        <v>0</v>
      </c>
    </row>
    <row r="68" spans="1:10" x14ac:dyDescent="0.2">
      <c r="A68" s="54" t="s">
        <v>85</v>
      </c>
      <c r="B68" s="55"/>
      <c r="C68" s="56"/>
      <c r="D68" s="57"/>
      <c r="E68" s="31"/>
      <c r="F68" s="32">
        <f t="shared" si="10"/>
        <v>0</v>
      </c>
      <c r="G68" s="57"/>
      <c r="H68" s="31"/>
      <c r="I68" s="32">
        <f t="shared" si="11"/>
        <v>0</v>
      </c>
      <c r="J68" s="33">
        <f t="shared" si="9"/>
        <v>0</v>
      </c>
    </row>
    <row r="69" spans="1:10" x14ac:dyDescent="0.2">
      <c r="A69" s="54" t="s">
        <v>85</v>
      </c>
      <c r="B69" s="55"/>
      <c r="C69" s="56"/>
      <c r="D69" s="57"/>
      <c r="E69" s="31"/>
      <c r="F69" s="32">
        <f t="shared" si="10"/>
        <v>0</v>
      </c>
      <c r="G69" s="57"/>
      <c r="H69" s="31"/>
      <c r="I69" s="32">
        <f t="shared" si="11"/>
        <v>0</v>
      </c>
      <c r="J69" s="33">
        <f t="shared" si="9"/>
        <v>0</v>
      </c>
    </row>
    <row r="70" spans="1:10" x14ac:dyDescent="0.2">
      <c r="A70" s="38"/>
      <c r="B70" s="21"/>
      <c r="C70" s="23"/>
      <c r="D70" s="21"/>
      <c r="E70" s="40"/>
      <c r="F70" s="32"/>
      <c r="G70" s="21"/>
      <c r="H70" s="40"/>
      <c r="I70" s="32"/>
      <c r="J70" s="33"/>
    </row>
    <row r="71" spans="1:10" ht="15" x14ac:dyDescent="0.25">
      <c r="A71" s="43" t="s">
        <v>67</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68</v>
      </c>
      <c r="B73" s="19"/>
      <c r="C73" s="20"/>
      <c r="D73" s="34"/>
      <c r="E73" s="35"/>
      <c r="F73" s="36">
        <f>F71+F47</f>
        <v>0</v>
      </c>
      <c r="G73" s="34"/>
      <c r="H73" s="35"/>
      <c r="I73" s="36">
        <f>I71+I47</f>
        <v>0</v>
      </c>
      <c r="J73" s="37">
        <f t="shared" ref="J73" si="12">+F73-I73</f>
        <v>0</v>
      </c>
    </row>
    <row r="74" spans="1:10" x14ac:dyDescent="0.2">
      <c r="A74" s="58"/>
      <c r="B74" s="48"/>
      <c r="C74" s="49"/>
      <c r="D74" s="21"/>
      <c r="E74" s="22"/>
      <c r="F74" s="23"/>
      <c r="G74" s="21"/>
      <c r="H74" s="22"/>
      <c r="I74" s="23"/>
      <c r="J74" s="24"/>
    </row>
    <row r="75" spans="1:10" x14ac:dyDescent="0.2">
      <c r="A75" s="23" t="s">
        <v>149</v>
      </c>
      <c r="B75" s="55"/>
      <c r="C75" s="56"/>
      <c r="D75" s="39"/>
      <c r="E75" s="40"/>
      <c r="F75" s="32">
        <f>0.05*(1.05263157894737)*F73</f>
        <v>0</v>
      </c>
      <c r="G75" s="39"/>
      <c r="H75" s="40"/>
      <c r="I75" s="32">
        <f>0.05*(1.05263157894737)*I73</f>
        <v>0</v>
      </c>
      <c r="J75" s="33">
        <f t="shared" ref="J75" si="13">+F75-I75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14">+F77-I77</f>
        <v>0</v>
      </c>
    </row>
    <row r="78" spans="1:10" x14ac:dyDescent="0.2">
      <c r="A78" s="67"/>
      <c r="B78" s="68"/>
      <c r="C78" s="69"/>
      <c r="D78" s="70"/>
      <c r="J78" s="70"/>
    </row>
  </sheetData>
  <sheetProtection algorithmName="SHA-512" hashValue="/Mjz23dg+JhSMXhbt+OLMssb3J8nmqvuNlCfuqZQy6VuefQTxnjkCUnMkAdQEWqNwSQAH39BbIXQlIJIhWZvYA==" saltValue="5XuFSyPH8Wo23E+ohKmLUQ=="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C2A59-975A-43C6-9803-DDB378A5118E}">
  <sheetPr>
    <pageSetUpPr fitToPage="1"/>
  </sheetPr>
  <dimension ref="A1:J78"/>
  <sheetViews>
    <sheetView zoomScaleNormal="100" workbookViewId="0">
      <selection activeCell="A2" sqref="A2"/>
    </sheetView>
  </sheetViews>
  <sheetFormatPr defaultColWidth="8.7109375" defaultRowHeight="14.25" customHeight="1" x14ac:dyDescent="0.2"/>
  <cols>
    <col min="1" max="1" width="102.42578125" style="3" customWidth="1"/>
    <col min="2" max="2" width="73.85546875" style="3" customWidth="1"/>
    <col min="3" max="3" width="52.28515625" style="3" customWidth="1"/>
    <col min="4" max="4" width="12.7109375" style="3" customWidth="1"/>
    <col min="5" max="5" width="13.5703125" style="3" bestFit="1" customWidth="1"/>
    <col min="6" max="6" width="15.140625" style="3" customWidth="1"/>
    <col min="7" max="7" width="12.7109375" style="3" customWidth="1"/>
    <col min="8" max="8" width="13.5703125" style="3" bestFit="1" customWidth="1"/>
    <col min="9" max="9" width="15.140625" style="3" customWidth="1"/>
    <col min="10" max="10" width="16.140625" style="3" customWidth="1"/>
    <col min="11" max="16334" width="8.7109375" style="3"/>
    <col min="16335" max="16384" width="11.5703125" style="3" customWidth="1"/>
  </cols>
  <sheetData>
    <row r="1" spans="1:10" ht="15" x14ac:dyDescent="0.25">
      <c r="A1" s="1"/>
      <c r="B1" s="1"/>
      <c r="C1" s="1"/>
      <c r="D1" s="2"/>
      <c r="E1" s="2"/>
      <c r="F1" s="2"/>
      <c r="G1" s="2"/>
      <c r="H1" s="2"/>
      <c r="I1" s="2"/>
      <c r="J1" s="2"/>
    </row>
    <row r="2" spans="1:10" ht="18" x14ac:dyDescent="0.25">
      <c r="A2" s="1"/>
      <c r="B2" s="4" t="s">
        <v>74</v>
      </c>
      <c r="C2" s="5">
        <v>2032</v>
      </c>
      <c r="D2" s="2"/>
      <c r="E2" s="2"/>
      <c r="F2" s="2"/>
      <c r="G2" s="2"/>
      <c r="H2" s="2"/>
      <c r="I2" s="2"/>
      <c r="J2" s="2"/>
    </row>
    <row r="3" spans="1:10" ht="18" x14ac:dyDescent="0.25">
      <c r="A3" s="1"/>
      <c r="B3" s="6"/>
      <c r="C3" s="7"/>
      <c r="D3" s="2"/>
      <c r="E3" s="2"/>
      <c r="F3" s="2"/>
      <c r="G3" s="2"/>
      <c r="H3" s="2"/>
      <c r="I3" s="2"/>
      <c r="J3" s="2"/>
    </row>
    <row r="4" spans="1:10" ht="16.5" thickBot="1" x14ac:dyDescent="0.3">
      <c r="A4" s="1"/>
      <c r="B4" s="160"/>
      <c r="C4" s="8"/>
      <c r="D4" s="9"/>
      <c r="E4" s="2"/>
      <c r="F4" s="2"/>
      <c r="G4" s="2"/>
      <c r="H4" s="2"/>
      <c r="I4" s="2"/>
      <c r="J4" s="2"/>
    </row>
    <row r="5" spans="1:10" ht="15.75" x14ac:dyDescent="0.25">
      <c r="A5" s="161" t="str">
        <f>+"Budget &amp; Financial Reporting – "&amp;Overview!E4</f>
        <v xml:space="preserve">Budget &amp; Financial Reporting – </v>
      </c>
      <c r="B5" s="11" t="s">
        <v>75</v>
      </c>
      <c r="C5" s="12" t="s">
        <v>76</v>
      </c>
      <c r="D5" s="194" t="str">
        <f>+"Expenses "&amp;C2</f>
        <v>Expenses 2032</v>
      </c>
      <c r="E5" s="195"/>
      <c r="F5" s="196"/>
      <c r="G5" s="194" t="str">
        <f>+"Budget "&amp;C2</f>
        <v>Budget 2032</v>
      </c>
      <c r="H5" s="195"/>
      <c r="I5" s="196"/>
      <c r="J5" s="13" t="s">
        <v>54</v>
      </c>
    </row>
    <row r="6" spans="1:10" ht="15.75" thickBot="1" x14ac:dyDescent="0.3">
      <c r="A6" s="14"/>
      <c r="B6" s="8"/>
      <c r="C6" s="15"/>
      <c r="D6" s="2" t="s">
        <v>73</v>
      </c>
      <c r="E6" s="2" t="s">
        <v>72</v>
      </c>
      <c r="F6" s="16" t="s">
        <v>16</v>
      </c>
      <c r="G6" s="2" t="s">
        <v>73</v>
      </c>
      <c r="H6" s="2" t="s">
        <v>72</v>
      </c>
      <c r="I6" s="16" t="s">
        <v>16</v>
      </c>
      <c r="J6" s="17" t="s">
        <v>16</v>
      </c>
    </row>
    <row r="7" spans="1:10" ht="15" x14ac:dyDescent="0.25">
      <c r="A7" s="18" t="s">
        <v>51</v>
      </c>
      <c r="B7" s="19"/>
      <c r="C7" s="20"/>
      <c r="D7" s="21"/>
      <c r="E7" s="22"/>
      <c r="F7" s="23"/>
      <c r="G7" s="21"/>
      <c r="H7" s="22"/>
      <c r="I7" s="23"/>
      <c r="J7" s="24"/>
    </row>
    <row r="8" spans="1:10" x14ac:dyDescent="0.2">
      <c r="A8" s="25" t="s">
        <v>62</v>
      </c>
      <c r="B8" s="26"/>
      <c r="C8" s="27"/>
      <c r="D8" s="21"/>
      <c r="E8" s="22"/>
      <c r="F8" s="23"/>
      <c r="G8" s="21"/>
      <c r="H8" s="22"/>
      <c r="I8" s="23"/>
      <c r="J8" s="24"/>
    </row>
    <row r="9" spans="1:10" x14ac:dyDescent="0.2">
      <c r="A9" s="28" t="s">
        <v>65</v>
      </c>
      <c r="B9" s="41"/>
      <c r="C9" s="30"/>
      <c r="D9" s="29"/>
      <c r="E9" s="31"/>
      <c r="F9" s="32">
        <f>D9*E9</f>
        <v>0</v>
      </c>
      <c r="G9" s="29"/>
      <c r="H9" s="31"/>
      <c r="I9" s="32">
        <f>G9*H9</f>
        <v>0</v>
      </c>
      <c r="J9" s="33">
        <f>+F9-I9</f>
        <v>0</v>
      </c>
    </row>
    <row r="10" spans="1:10" x14ac:dyDescent="0.2">
      <c r="A10" s="28" t="s">
        <v>65</v>
      </c>
      <c r="B10" s="41"/>
      <c r="C10" s="30"/>
      <c r="D10" s="29"/>
      <c r="E10" s="31"/>
      <c r="F10" s="32">
        <f t="shared" ref="F10:F18" si="0">D10*E10</f>
        <v>0</v>
      </c>
      <c r="G10" s="29"/>
      <c r="H10" s="31"/>
      <c r="I10" s="32">
        <f t="shared" ref="I10:I18" si="1">G10*H10</f>
        <v>0</v>
      </c>
      <c r="J10" s="33">
        <f t="shared" ref="J10:J18" si="2">+F10-I10</f>
        <v>0</v>
      </c>
    </row>
    <row r="11" spans="1:10" x14ac:dyDescent="0.2">
      <c r="A11" s="28" t="s">
        <v>65</v>
      </c>
      <c r="B11" s="41"/>
      <c r="C11" s="30"/>
      <c r="D11" s="29"/>
      <c r="E11" s="31"/>
      <c r="F11" s="32">
        <f t="shared" si="0"/>
        <v>0</v>
      </c>
      <c r="G11" s="29"/>
      <c r="H11" s="31"/>
      <c r="I11" s="32">
        <f t="shared" si="1"/>
        <v>0</v>
      </c>
      <c r="J11" s="33">
        <f t="shared" si="2"/>
        <v>0</v>
      </c>
    </row>
    <row r="12" spans="1:10" x14ac:dyDescent="0.2">
      <c r="A12" s="28" t="s">
        <v>65</v>
      </c>
      <c r="B12" s="41"/>
      <c r="C12" s="30"/>
      <c r="D12" s="29"/>
      <c r="E12" s="31"/>
      <c r="F12" s="32">
        <f t="shared" si="0"/>
        <v>0</v>
      </c>
      <c r="G12" s="29"/>
      <c r="H12" s="31"/>
      <c r="I12" s="32">
        <f t="shared" si="1"/>
        <v>0</v>
      </c>
      <c r="J12" s="33">
        <f t="shared" si="2"/>
        <v>0</v>
      </c>
    </row>
    <row r="13" spans="1:10" x14ac:dyDescent="0.2">
      <c r="A13" s="28" t="s">
        <v>65</v>
      </c>
      <c r="B13" s="41"/>
      <c r="C13" s="30"/>
      <c r="D13" s="29"/>
      <c r="E13" s="31"/>
      <c r="F13" s="32">
        <f t="shared" si="0"/>
        <v>0</v>
      </c>
      <c r="G13" s="29"/>
      <c r="H13" s="31"/>
      <c r="I13" s="32">
        <f t="shared" si="1"/>
        <v>0</v>
      </c>
      <c r="J13" s="33">
        <f t="shared" si="2"/>
        <v>0</v>
      </c>
    </row>
    <row r="14" spans="1:10" x14ac:dyDescent="0.2">
      <c r="A14" s="28" t="s">
        <v>65</v>
      </c>
      <c r="B14" s="41"/>
      <c r="C14" s="30"/>
      <c r="D14" s="29"/>
      <c r="E14" s="31"/>
      <c r="F14" s="32">
        <f t="shared" si="0"/>
        <v>0</v>
      </c>
      <c r="G14" s="29"/>
      <c r="H14" s="31"/>
      <c r="I14" s="32">
        <f t="shared" si="1"/>
        <v>0</v>
      </c>
      <c r="J14" s="33">
        <f t="shared" si="2"/>
        <v>0</v>
      </c>
    </row>
    <row r="15" spans="1:10" x14ac:dyDescent="0.2">
      <c r="A15" s="28" t="s">
        <v>65</v>
      </c>
      <c r="B15" s="41"/>
      <c r="C15" s="30"/>
      <c r="D15" s="29"/>
      <c r="E15" s="31"/>
      <c r="F15" s="32">
        <f t="shared" si="0"/>
        <v>0</v>
      </c>
      <c r="G15" s="29"/>
      <c r="H15" s="31"/>
      <c r="I15" s="32">
        <f t="shared" si="1"/>
        <v>0</v>
      </c>
      <c r="J15" s="33">
        <f t="shared" si="2"/>
        <v>0</v>
      </c>
    </row>
    <row r="16" spans="1:10" x14ac:dyDescent="0.2">
      <c r="A16" s="28" t="s">
        <v>65</v>
      </c>
      <c r="B16" s="41"/>
      <c r="C16" s="30"/>
      <c r="D16" s="29"/>
      <c r="E16" s="31"/>
      <c r="F16" s="32">
        <f t="shared" si="0"/>
        <v>0</v>
      </c>
      <c r="G16" s="29"/>
      <c r="H16" s="31"/>
      <c r="I16" s="32">
        <f t="shared" si="1"/>
        <v>0</v>
      </c>
      <c r="J16" s="33">
        <f t="shared" si="2"/>
        <v>0</v>
      </c>
    </row>
    <row r="17" spans="1:10" x14ac:dyDescent="0.2">
      <c r="A17" s="28" t="s">
        <v>65</v>
      </c>
      <c r="B17" s="41"/>
      <c r="C17" s="30"/>
      <c r="D17" s="29"/>
      <c r="E17" s="31"/>
      <c r="F17" s="32">
        <f t="shared" si="0"/>
        <v>0</v>
      </c>
      <c r="G17" s="29"/>
      <c r="H17" s="31"/>
      <c r="I17" s="32">
        <f t="shared" si="1"/>
        <v>0</v>
      </c>
      <c r="J17" s="33">
        <f t="shared" si="2"/>
        <v>0</v>
      </c>
    </row>
    <row r="18" spans="1:10" x14ac:dyDescent="0.2">
      <c r="A18" s="28" t="s">
        <v>65</v>
      </c>
      <c r="B18" s="41"/>
      <c r="C18" s="30"/>
      <c r="D18" s="29"/>
      <c r="E18" s="31"/>
      <c r="F18" s="32">
        <f t="shared" si="0"/>
        <v>0</v>
      </c>
      <c r="G18" s="29"/>
      <c r="H18" s="31"/>
      <c r="I18" s="32">
        <f t="shared" si="1"/>
        <v>0</v>
      </c>
      <c r="J18" s="33">
        <f t="shared" si="2"/>
        <v>0</v>
      </c>
    </row>
    <row r="19" spans="1:10" ht="15" x14ac:dyDescent="0.25">
      <c r="A19" s="18" t="str">
        <f>+A8&amp;" total"</f>
        <v>Work Package 1 total</v>
      </c>
      <c r="B19" s="19"/>
      <c r="C19" s="20"/>
      <c r="D19" s="34">
        <f>SUM(D9:D18)</f>
        <v>0</v>
      </c>
      <c r="E19" s="35"/>
      <c r="F19" s="36">
        <f>SUM(F9:F18)</f>
        <v>0</v>
      </c>
      <c r="G19" s="34">
        <f>SUM(G9:G18)</f>
        <v>0</v>
      </c>
      <c r="H19" s="35"/>
      <c r="I19" s="36">
        <f>SUM(I9:I18)</f>
        <v>0</v>
      </c>
      <c r="J19" s="37">
        <f>SUM(J9:J18)</f>
        <v>0</v>
      </c>
    </row>
    <row r="20" spans="1:10" x14ac:dyDescent="0.2">
      <c r="A20" s="38"/>
      <c r="B20" s="21"/>
      <c r="C20" s="23"/>
      <c r="D20" s="39"/>
      <c r="E20" s="40"/>
      <c r="F20" s="32"/>
      <c r="G20" s="39"/>
      <c r="H20" s="40"/>
      <c r="I20" s="32"/>
      <c r="J20" s="33"/>
    </row>
    <row r="21" spans="1:10" x14ac:dyDescent="0.2">
      <c r="A21" s="25" t="s">
        <v>63</v>
      </c>
      <c r="B21" s="26"/>
      <c r="C21" s="27"/>
      <c r="D21" s="39"/>
      <c r="E21" s="40"/>
      <c r="F21" s="32"/>
      <c r="G21" s="39"/>
      <c r="H21" s="40"/>
      <c r="I21" s="32"/>
      <c r="J21" s="33"/>
    </row>
    <row r="22" spans="1:10" x14ac:dyDescent="0.2">
      <c r="A22" s="28" t="s">
        <v>65</v>
      </c>
      <c r="B22" s="41"/>
      <c r="C22" s="30"/>
      <c r="D22" s="29"/>
      <c r="E22" s="31"/>
      <c r="F22" s="32">
        <f>D22*E22</f>
        <v>0</v>
      </c>
      <c r="G22" s="29"/>
      <c r="H22" s="31"/>
      <c r="I22" s="32">
        <f>G22*H22</f>
        <v>0</v>
      </c>
      <c r="J22" s="33">
        <f t="shared" ref="J22:J31" si="3">+F22-I22</f>
        <v>0</v>
      </c>
    </row>
    <row r="23" spans="1:10" x14ac:dyDescent="0.2">
      <c r="A23" s="28" t="s">
        <v>65</v>
      </c>
      <c r="B23" s="41"/>
      <c r="C23" s="30"/>
      <c r="D23" s="29"/>
      <c r="E23" s="31"/>
      <c r="F23" s="32">
        <f t="shared" ref="F23:F31" si="4">D23*E23</f>
        <v>0</v>
      </c>
      <c r="G23" s="29"/>
      <c r="H23" s="31"/>
      <c r="I23" s="32">
        <f t="shared" ref="I23:I31" si="5">G23*H23</f>
        <v>0</v>
      </c>
      <c r="J23" s="33">
        <f t="shared" si="3"/>
        <v>0</v>
      </c>
    </row>
    <row r="24" spans="1:10" x14ac:dyDescent="0.2">
      <c r="A24" s="28" t="s">
        <v>65</v>
      </c>
      <c r="B24" s="41"/>
      <c r="C24" s="30"/>
      <c r="D24" s="29"/>
      <c r="E24" s="31"/>
      <c r="F24" s="32">
        <f t="shared" si="4"/>
        <v>0</v>
      </c>
      <c r="G24" s="29"/>
      <c r="H24" s="31"/>
      <c r="I24" s="32">
        <f t="shared" si="5"/>
        <v>0</v>
      </c>
      <c r="J24" s="33">
        <f t="shared" si="3"/>
        <v>0</v>
      </c>
    </row>
    <row r="25" spans="1:10" x14ac:dyDescent="0.2">
      <c r="A25" s="28" t="s">
        <v>65</v>
      </c>
      <c r="B25" s="41"/>
      <c r="C25" s="30"/>
      <c r="D25" s="29"/>
      <c r="E25" s="31"/>
      <c r="F25" s="32">
        <f t="shared" si="4"/>
        <v>0</v>
      </c>
      <c r="G25" s="29"/>
      <c r="H25" s="31"/>
      <c r="I25" s="32">
        <f t="shared" si="5"/>
        <v>0</v>
      </c>
      <c r="J25" s="33">
        <f t="shared" si="3"/>
        <v>0</v>
      </c>
    </row>
    <row r="26" spans="1:10" x14ac:dyDescent="0.2">
      <c r="A26" s="28" t="s">
        <v>65</v>
      </c>
      <c r="B26" s="41"/>
      <c r="C26" s="30"/>
      <c r="D26" s="29"/>
      <c r="E26" s="31"/>
      <c r="F26" s="32">
        <f t="shared" si="4"/>
        <v>0</v>
      </c>
      <c r="G26" s="29"/>
      <c r="H26" s="31"/>
      <c r="I26" s="32">
        <f t="shared" si="5"/>
        <v>0</v>
      </c>
      <c r="J26" s="33">
        <f t="shared" si="3"/>
        <v>0</v>
      </c>
    </row>
    <row r="27" spans="1:10" x14ac:dyDescent="0.2">
      <c r="A27" s="28" t="s">
        <v>65</v>
      </c>
      <c r="B27" s="41"/>
      <c r="C27" s="30"/>
      <c r="D27" s="29"/>
      <c r="E27" s="31"/>
      <c r="F27" s="32">
        <f t="shared" si="4"/>
        <v>0</v>
      </c>
      <c r="G27" s="29"/>
      <c r="H27" s="31"/>
      <c r="I27" s="32">
        <f t="shared" si="5"/>
        <v>0</v>
      </c>
      <c r="J27" s="33">
        <f t="shared" si="3"/>
        <v>0</v>
      </c>
    </row>
    <row r="28" spans="1:10" x14ac:dyDescent="0.2">
      <c r="A28" s="28" t="s">
        <v>65</v>
      </c>
      <c r="B28" s="41"/>
      <c r="C28" s="30"/>
      <c r="D28" s="29"/>
      <c r="E28" s="31"/>
      <c r="F28" s="32">
        <f t="shared" si="4"/>
        <v>0</v>
      </c>
      <c r="G28" s="29"/>
      <c r="H28" s="31"/>
      <c r="I28" s="32">
        <f t="shared" si="5"/>
        <v>0</v>
      </c>
      <c r="J28" s="33">
        <f t="shared" si="3"/>
        <v>0</v>
      </c>
    </row>
    <row r="29" spans="1:10" x14ac:dyDescent="0.2">
      <c r="A29" s="28" t="s">
        <v>65</v>
      </c>
      <c r="B29" s="41"/>
      <c r="C29" s="30"/>
      <c r="D29" s="29"/>
      <c r="E29" s="31"/>
      <c r="F29" s="32">
        <f t="shared" si="4"/>
        <v>0</v>
      </c>
      <c r="G29" s="29"/>
      <c r="H29" s="31"/>
      <c r="I29" s="32">
        <f t="shared" si="5"/>
        <v>0</v>
      </c>
      <c r="J29" s="33">
        <f t="shared" si="3"/>
        <v>0</v>
      </c>
    </row>
    <row r="30" spans="1:10" x14ac:dyDescent="0.2">
      <c r="A30" s="28" t="s">
        <v>65</v>
      </c>
      <c r="B30" s="41"/>
      <c r="C30" s="30"/>
      <c r="D30" s="29"/>
      <c r="E30" s="31"/>
      <c r="F30" s="32">
        <f t="shared" si="4"/>
        <v>0</v>
      </c>
      <c r="G30" s="29"/>
      <c r="H30" s="31"/>
      <c r="I30" s="32">
        <f t="shared" si="5"/>
        <v>0</v>
      </c>
      <c r="J30" s="33">
        <f t="shared" si="3"/>
        <v>0</v>
      </c>
    </row>
    <row r="31" spans="1:10" x14ac:dyDescent="0.2">
      <c r="A31" s="28" t="s">
        <v>65</v>
      </c>
      <c r="B31" s="41"/>
      <c r="C31" s="30"/>
      <c r="D31" s="29"/>
      <c r="E31" s="31"/>
      <c r="F31" s="32">
        <f t="shared" si="4"/>
        <v>0</v>
      </c>
      <c r="G31" s="29"/>
      <c r="H31" s="31"/>
      <c r="I31" s="32">
        <f t="shared" si="5"/>
        <v>0</v>
      </c>
      <c r="J31" s="33">
        <f t="shared" si="3"/>
        <v>0</v>
      </c>
    </row>
    <row r="32" spans="1:10" ht="15" x14ac:dyDescent="0.25">
      <c r="A32" s="18" t="str">
        <f>+A21&amp;" total"</f>
        <v>Work Package  2 total</v>
      </c>
      <c r="B32" s="19"/>
      <c r="C32" s="20"/>
      <c r="D32" s="34">
        <f>SUM(D22:D31)</f>
        <v>0</v>
      </c>
      <c r="E32" s="35"/>
      <c r="F32" s="36">
        <f>SUM(F22:F31)</f>
        <v>0</v>
      </c>
      <c r="G32" s="34">
        <f>SUM(G22:G31)</f>
        <v>0</v>
      </c>
      <c r="H32" s="35"/>
      <c r="I32" s="36">
        <f>SUM(I22:I31)</f>
        <v>0</v>
      </c>
      <c r="J32" s="37">
        <f>SUM(J22:J31)</f>
        <v>0</v>
      </c>
    </row>
    <row r="33" spans="1:10" x14ac:dyDescent="0.2">
      <c r="A33" s="38"/>
      <c r="B33" s="21"/>
      <c r="C33" s="23"/>
      <c r="D33" s="39"/>
      <c r="E33" s="40"/>
      <c r="F33" s="32"/>
      <c r="G33" s="39"/>
      <c r="H33" s="40"/>
      <c r="I33" s="32"/>
      <c r="J33" s="33"/>
    </row>
    <row r="34" spans="1:10" x14ac:dyDescent="0.2">
      <c r="A34" s="25" t="s">
        <v>64</v>
      </c>
      <c r="B34" s="26"/>
      <c r="C34" s="27"/>
      <c r="D34" s="39"/>
      <c r="E34" s="40"/>
      <c r="F34" s="32"/>
      <c r="G34" s="39"/>
      <c r="H34" s="40"/>
      <c r="I34" s="32"/>
      <c r="J34" s="33"/>
    </row>
    <row r="35" spans="1:10" x14ac:dyDescent="0.2">
      <c r="A35" s="28" t="s">
        <v>65</v>
      </c>
      <c r="B35" s="41"/>
      <c r="C35" s="30"/>
      <c r="D35" s="29"/>
      <c r="E35" s="31"/>
      <c r="F35" s="32">
        <f>D35*E35</f>
        <v>0</v>
      </c>
      <c r="G35" s="29"/>
      <c r="H35" s="31"/>
      <c r="I35" s="32">
        <f>G35*H35</f>
        <v>0</v>
      </c>
      <c r="J35" s="33">
        <f t="shared" ref="J35:J44" si="6">+F35-I35</f>
        <v>0</v>
      </c>
    </row>
    <row r="36" spans="1:10" x14ac:dyDescent="0.2">
      <c r="A36" s="28" t="s">
        <v>65</v>
      </c>
      <c r="B36" s="41"/>
      <c r="C36" s="30"/>
      <c r="D36" s="29"/>
      <c r="E36" s="31"/>
      <c r="F36" s="32">
        <f t="shared" ref="F36:F44" si="7">D36*E36</f>
        <v>0</v>
      </c>
      <c r="G36" s="29"/>
      <c r="H36" s="31"/>
      <c r="I36" s="32">
        <f t="shared" ref="I36:I44" si="8">G36*H36</f>
        <v>0</v>
      </c>
      <c r="J36" s="33">
        <f t="shared" si="6"/>
        <v>0</v>
      </c>
    </row>
    <row r="37" spans="1:10" x14ac:dyDescent="0.2">
      <c r="A37" s="28" t="s">
        <v>65</v>
      </c>
      <c r="B37" s="41"/>
      <c r="C37" s="30"/>
      <c r="D37" s="29"/>
      <c r="E37" s="31"/>
      <c r="F37" s="32">
        <f t="shared" si="7"/>
        <v>0</v>
      </c>
      <c r="G37" s="29"/>
      <c r="H37" s="31"/>
      <c r="I37" s="32">
        <f t="shared" si="8"/>
        <v>0</v>
      </c>
      <c r="J37" s="33">
        <f t="shared" si="6"/>
        <v>0</v>
      </c>
    </row>
    <row r="38" spans="1:10" x14ac:dyDescent="0.2">
      <c r="A38" s="28" t="s">
        <v>65</v>
      </c>
      <c r="B38" s="41"/>
      <c r="C38" s="30"/>
      <c r="D38" s="29"/>
      <c r="E38" s="31"/>
      <c r="F38" s="32">
        <f t="shared" si="7"/>
        <v>0</v>
      </c>
      <c r="G38" s="29"/>
      <c r="H38" s="31"/>
      <c r="I38" s="32">
        <f t="shared" si="8"/>
        <v>0</v>
      </c>
      <c r="J38" s="33">
        <f t="shared" si="6"/>
        <v>0</v>
      </c>
    </row>
    <row r="39" spans="1:10" x14ac:dyDescent="0.2">
      <c r="A39" s="28" t="s">
        <v>65</v>
      </c>
      <c r="B39" s="41"/>
      <c r="C39" s="30"/>
      <c r="D39" s="29"/>
      <c r="E39" s="31"/>
      <c r="F39" s="32">
        <f t="shared" si="7"/>
        <v>0</v>
      </c>
      <c r="G39" s="29"/>
      <c r="H39" s="31"/>
      <c r="I39" s="32">
        <f t="shared" si="8"/>
        <v>0</v>
      </c>
      <c r="J39" s="33">
        <f t="shared" si="6"/>
        <v>0</v>
      </c>
    </row>
    <row r="40" spans="1:10" x14ac:dyDescent="0.2">
      <c r="A40" s="28" t="s">
        <v>65</v>
      </c>
      <c r="B40" s="41"/>
      <c r="C40" s="30"/>
      <c r="D40" s="29"/>
      <c r="E40" s="31"/>
      <c r="F40" s="32">
        <f t="shared" si="7"/>
        <v>0</v>
      </c>
      <c r="G40" s="29"/>
      <c r="H40" s="31"/>
      <c r="I40" s="32">
        <f t="shared" si="8"/>
        <v>0</v>
      </c>
      <c r="J40" s="33">
        <f t="shared" si="6"/>
        <v>0</v>
      </c>
    </row>
    <row r="41" spans="1:10" x14ac:dyDescent="0.2">
      <c r="A41" s="28" t="s">
        <v>65</v>
      </c>
      <c r="B41" s="41"/>
      <c r="C41" s="30"/>
      <c r="D41" s="29"/>
      <c r="E41" s="31"/>
      <c r="F41" s="32">
        <f t="shared" si="7"/>
        <v>0</v>
      </c>
      <c r="G41" s="29"/>
      <c r="H41" s="31"/>
      <c r="I41" s="32">
        <f t="shared" si="8"/>
        <v>0</v>
      </c>
      <c r="J41" s="33">
        <f t="shared" si="6"/>
        <v>0</v>
      </c>
    </row>
    <row r="42" spans="1:10" x14ac:dyDescent="0.2">
      <c r="A42" s="28" t="s">
        <v>65</v>
      </c>
      <c r="B42" s="41"/>
      <c r="C42" s="30"/>
      <c r="D42" s="29"/>
      <c r="E42" s="31"/>
      <c r="F42" s="32">
        <f t="shared" si="7"/>
        <v>0</v>
      </c>
      <c r="G42" s="29"/>
      <c r="H42" s="31"/>
      <c r="I42" s="32">
        <f t="shared" si="8"/>
        <v>0</v>
      </c>
      <c r="J42" s="33">
        <f t="shared" si="6"/>
        <v>0</v>
      </c>
    </row>
    <row r="43" spans="1:10" x14ac:dyDescent="0.2">
      <c r="A43" s="28" t="s">
        <v>65</v>
      </c>
      <c r="B43" s="41"/>
      <c r="C43" s="30"/>
      <c r="D43" s="29"/>
      <c r="E43" s="31"/>
      <c r="F43" s="32">
        <f t="shared" si="7"/>
        <v>0</v>
      </c>
      <c r="G43" s="29"/>
      <c r="H43" s="31"/>
      <c r="I43" s="32">
        <f t="shared" si="8"/>
        <v>0</v>
      </c>
      <c r="J43" s="33">
        <f t="shared" si="6"/>
        <v>0</v>
      </c>
    </row>
    <row r="44" spans="1:10" x14ac:dyDescent="0.2">
      <c r="A44" s="28" t="s">
        <v>65</v>
      </c>
      <c r="B44" s="41"/>
      <c r="C44" s="30"/>
      <c r="D44" s="29"/>
      <c r="E44" s="31"/>
      <c r="F44" s="32">
        <f t="shared" si="7"/>
        <v>0</v>
      </c>
      <c r="G44" s="29"/>
      <c r="H44" s="31"/>
      <c r="I44" s="32">
        <f t="shared" si="8"/>
        <v>0</v>
      </c>
      <c r="J44" s="33">
        <f t="shared" si="6"/>
        <v>0</v>
      </c>
    </row>
    <row r="45" spans="1:10" ht="15" x14ac:dyDescent="0.25">
      <c r="A45" s="18" t="str">
        <f>+A34&amp;" total"</f>
        <v>Work Package 3 total</v>
      </c>
      <c r="B45" s="19"/>
      <c r="C45" s="20"/>
      <c r="D45" s="34">
        <f>SUM(D35:D44)</f>
        <v>0</v>
      </c>
      <c r="E45" s="35"/>
      <c r="F45" s="36">
        <f>SUM(F35:F44)</f>
        <v>0</v>
      </c>
      <c r="G45" s="34">
        <f>SUM(G35:G44)</f>
        <v>0</v>
      </c>
      <c r="H45" s="35"/>
      <c r="I45" s="36">
        <f>SUM(I35:I44)</f>
        <v>0</v>
      </c>
      <c r="J45" s="37">
        <f>SUM(J35:J44)</f>
        <v>0</v>
      </c>
    </row>
    <row r="46" spans="1:10" ht="15" x14ac:dyDescent="0.25">
      <c r="A46" s="18"/>
      <c r="B46" s="19"/>
      <c r="C46" s="20"/>
      <c r="D46" s="34"/>
      <c r="E46" s="42"/>
      <c r="F46" s="36"/>
      <c r="G46" s="34"/>
      <c r="H46" s="42"/>
      <c r="I46" s="36"/>
      <c r="J46" s="37"/>
    </row>
    <row r="47" spans="1:10" ht="15" x14ac:dyDescent="0.25">
      <c r="A47" s="43" t="s">
        <v>66</v>
      </c>
      <c r="B47" s="19"/>
      <c r="C47" s="20"/>
      <c r="D47" s="44">
        <f>D19+D32+D45</f>
        <v>0</v>
      </c>
      <c r="E47" s="45"/>
      <c r="F47" s="46">
        <f>F19+F32+F45</f>
        <v>0</v>
      </c>
      <c r="G47" s="44">
        <f>G19+G32+G45</f>
        <v>0</v>
      </c>
      <c r="H47" s="45"/>
      <c r="I47" s="46">
        <f>I19+I32+I45</f>
        <v>0</v>
      </c>
      <c r="J47" s="37">
        <f>J19+J32+J45</f>
        <v>0</v>
      </c>
    </row>
    <row r="48" spans="1:10" x14ac:dyDescent="0.2">
      <c r="A48" s="47"/>
      <c r="B48" s="48"/>
      <c r="C48" s="49"/>
      <c r="D48" s="21"/>
      <c r="E48" s="50"/>
      <c r="F48" s="23"/>
      <c r="G48" s="21"/>
      <c r="H48" s="50"/>
      <c r="I48" s="23"/>
      <c r="J48" s="24"/>
    </row>
    <row r="49" spans="1:10" ht="15" x14ac:dyDescent="0.25">
      <c r="A49" s="51" t="s">
        <v>52</v>
      </c>
      <c r="B49" s="19"/>
      <c r="C49" s="20"/>
      <c r="D49" s="52" t="s">
        <v>19</v>
      </c>
      <c r="E49" s="53" t="s">
        <v>20</v>
      </c>
      <c r="F49" s="23"/>
      <c r="G49" s="52" t="s">
        <v>19</v>
      </c>
      <c r="H49" s="53" t="s">
        <v>20</v>
      </c>
      <c r="I49" s="23"/>
      <c r="J49" s="24"/>
    </row>
    <row r="50" spans="1:10" x14ac:dyDescent="0.2">
      <c r="A50" s="54" t="s">
        <v>77</v>
      </c>
      <c r="B50" s="55"/>
      <c r="C50" s="56"/>
      <c r="D50" s="57"/>
      <c r="E50" s="31"/>
      <c r="F50" s="32">
        <f>D50*E50</f>
        <v>0</v>
      </c>
      <c r="G50" s="57"/>
      <c r="H50" s="31"/>
      <c r="I50" s="32">
        <f>G50*H50</f>
        <v>0</v>
      </c>
      <c r="J50" s="33">
        <f t="shared" ref="J50:J69" si="9">+F50-I50</f>
        <v>0</v>
      </c>
    </row>
    <row r="51" spans="1:10" x14ac:dyDescent="0.2">
      <c r="A51" s="54" t="s">
        <v>78</v>
      </c>
      <c r="B51" s="55"/>
      <c r="C51" s="56"/>
      <c r="D51" s="57"/>
      <c r="E51" s="31"/>
      <c r="F51" s="32">
        <f t="shared" ref="F51:F69" si="10">D51*E51</f>
        <v>0</v>
      </c>
      <c r="G51" s="57"/>
      <c r="H51" s="31"/>
      <c r="I51" s="32">
        <f t="shared" ref="I51:I69" si="11">G51*H51</f>
        <v>0</v>
      </c>
      <c r="J51" s="33">
        <f t="shared" si="9"/>
        <v>0</v>
      </c>
    </row>
    <row r="52" spans="1:10" x14ac:dyDescent="0.2">
      <c r="A52" s="54" t="s">
        <v>79</v>
      </c>
      <c r="B52" s="55"/>
      <c r="C52" s="56"/>
      <c r="D52" s="57"/>
      <c r="E52" s="31"/>
      <c r="F52" s="32">
        <f t="shared" si="10"/>
        <v>0</v>
      </c>
      <c r="G52" s="57"/>
      <c r="H52" s="31"/>
      <c r="I52" s="32">
        <f t="shared" si="11"/>
        <v>0</v>
      </c>
      <c r="J52" s="33">
        <f t="shared" si="9"/>
        <v>0</v>
      </c>
    </row>
    <row r="53" spans="1:10" x14ac:dyDescent="0.2">
      <c r="A53" s="54" t="s">
        <v>80</v>
      </c>
      <c r="B53" s="55"/>
      <c r="C53" s="56"/>
      <c r="D53" s="57"/>
      <c r="E53" s="31"/>
      <c r="F53" s="32">
        <f t="shared" si="10"/>
        <v>0</v>
      </c>
      <c r="G53" s="57"/>
      <c r="H53" s="31"/>
      <c r="I53" s="32">
        <f t="shared" si="11"/>
        <v>0</v>
      </c>
      <c r="J53" s="33">
        <f t="shared" si="9"/>
        <v>0</v>
      </c>
    </row>
    <row r="54" spans="1:10" x14ac:dyDescent="0.2">
      <c r="A54" s="54" t="s">
        <v>81</v>
      </c>
      <c r="B54" s="55"/>
      <c r="C54" s="56"/>
      <c r="D54" s="57"/>
      <c r="E54" s="31"/>
      <c r="F54" s="32">
        <f t="shared" si="10"/>
        <v>0</v>
      </c>
      <c r="G54" s="57"/>
      <c r="H54" s="31"/>
      <c r="I54" s="32">
        <f t="shared" si="11"/>
        <v>0</v>
      </c>
      <c r="J54" s="33">
        <f t="shared" si="9"/>
        <v>0</v>
      </c>
    </row>
    <row r="55" spans="1:10" x14ac:dyDescent="0.2">
      <c r="A55" s="54" t="s">
        <v>82</v>
      </c>
      <c r="B55" s="55"/>
      <c r="C55" s="56"/>
      <c r="D55" s="57"/>
      <c r="E55" s="31"/>
      <c r="F55" s="32">
        <f t="shared" si="10"/>
        <v>0</v>
      </c>
      <c r="G55" s="57"/>
      <c r="H55" s="31"/>
      <c r="I55" s="32">
        <f t="shared" si="11"/>
        <v>0</v>
      </c>
      <c r="J55" s="33">
        <f t="shared" si="9"/>
        <v>0</v>
      </c>
    </row>
    <row r="56" spans="1:10" x14ac:dyDescent="0.2">
      <c r="A56" s="54" t="s">
        <v>83</v>
      </c>
      <c r="B56" s="55"/>
      <c r="C56" s="56"/>
      <c r="D56" s="57"/>
      <c r="E56" s="31"/>
      <c r="F56" s="32">
        <f t="shared" si="10"/>
        <v>0</v>
      </c>
      <c r="G56" s="57"/>
      <c r="H56" s="31"/>
      <c r="I56" s="32">
        <f t="shared" si="11"/>
        <v>0</v>
      </c>
      <c r="J56" s="33">
        <f t="shared" si="9"/>
        <v>0</v>
      </c>
    </row>
    <row r="57" spans="1:10" x14ac:dyDescent="0.2">
      <c r="A57" s="54" t="s">
        <v>84</v>
      </c>
      <c r="B57" s="55"/>
      <c r="C57" s="56"/>
      <c r="D57" s="57"/>
      <c r="E57" s="31"/>
      <c r="F57" s="32">
        <f t="shared" si="10"/>
        <v>0</v>
      </c>
      <c r="G57" s="57"/>
      <c r="H57" s="31"/>
      <c r="I57" s="32">
        <f t="shared" si="11"/>
        <v>0</v>
      </c>
      <c r="J57" s="33">
        <f t="shared" si="9"/>
        <v>0</v>
      </c>
    </row>
    <row r="58" spans="1:10" x14ac:dyDescent="0.2">
      <c r="A58" s="54" t="s">
        <v>85</v>
      </c>
      <c r="B58" s="55"/>
      <c r="C58" s="56"/>
      <c r="D58" s="57"/>
      <c r="E58" s="31"/>
      <c r="F58" s="32">
        <f t="shared" si="10"/>
        <v>0</v>
      </c>
      <c r="G58" s="57"/>
      <c r="H58" s="31"/>
      <c r="I58" s="32">
        <f t="shared" si="11"/>
        <v>0</v>
      </c>
      <c r="J58" s="33">
        <f t="shared" si="9"/>
        <v>0</v>
      </c>
    </row>
    <row r="59" spans="1:10" x14ac:dyDescent="0.2">
      <c r="A59" s="54" t="s">
        <v>85</v>
      </c>
      <c r="B59" s="55"/>
      <c r="C59" s="56"/>
      <c r="D59" s="57"/>
      <c r="E59" s="31"/>
      <c r="F59" s="32">
        <f t="shared" si="10"/>
        <v>0</v>
      </c>
      <c r="G59" s="57"/>
      <c r="H59" s="31"/>
      <c r="I59" s="32">
        <f t="shared" si="11"/>
        <v>0</v>
      </c>
      <c r="J59" s="33">
        <f t="shared" si="9"/>
        <v>0</v>
      </c>
    </row>
    <row r="60" spans="1:10" x14ac:dyDescent="0.2">
      <c r="A60" s="54" t="s">
        <v>85</v>
      </c>
      <c r="B60" s="55"/>
      <c r="C60" s="56"/>
      <c r="D60" s="57"/>
      <c r="E60" s="31"/>
      <c r="F60" s="32">
        <f t="shared" si="10"/>
        <v>0</v>
      </c>
      <c r="G60" s="57"/>
      <c r="H60" s="31"/>
      <c r="I60" s="32">
        <f t="shared" si="11"/>
        <v>0</v>
      </c>
      <c r="J60" s="33">
        <f t="shared" si="9"/>
        <v>0</v>
      </c>
    </row>
    <row r="61" spans="1:10" x14ac:dyDescent="0.2">
      <c r="A61" s="54" t="s">
        <v>85</v>
      </c>
      <c r="B61" s="55"/>
      <c r="C61" s="56"/>
      <c r="D61" s="57"/>
      <c r="E61" s="31"/>
      <c r="F61" s="32">
        <f t="shared" si="10"/>
        <v>0</v>
      </c>
      <c r="G61" s="57"/>
      <c r="H61" s="31"/>
      <c r="I61" s="32">
        <f t="shared" si="11"/>
        <v>0</v>
      </c>
      <c r="J61" s="33">
        <f t="shared" si="9"/>
        <v>0</v>
      </c>
    </row>
    <row r="62" spans="1:10" x14ac:dyDescent="0.2">
      <c r="A62" s="54" t="s">
        <v>85</v>
      </c>
      <c r="B62" s="55"/>
      <c r="C62" s="56"/>
      <c r="D62" s="57"/>
      <c r="E62" s="31"/>
      <c r="F62" s="32">
        <f t="shared" si="10"/>
        <v>0</v>
      </c>
      <c r="G62" s="57"/>
      <c r="H62" s="31"/>
      <c r="I62" s="32">
        <f t="shared" si="11"/>
        <v>0</v>
      </c>
      <c r="J62" s="33">
        <f t="shared" si="9"/>
        <v>0</v>
      </c>
    </row>
    <row r="63" spans="1:10" x14ac:dyDescent="0.2">
      <c r="A63" s="54" t="s">
        <v>85</v>
      </c>
      <c r="B63" s="55"/>
      <c r="C63" s="56"/>
      <c r="D63" s="57"/>
      <c r="E63" s="31"/>
      <c r="F63" s="32">
        <f t="shared" si="10"/>
        <v>0</v>
      </c>
      <c r="G63" s="57"/>
      <c r="H63" s="31"/>
      <c r="I63" s="32">
        <f t="shared" si="11"/>
        <v>0</v>
      </c>
      <c r="J63" s="33">
        <f t="shared" si="9"/>
        <v>0</v>
      </c>
    </row>
    <row r="64" spans="1:10" x14ac:dyDescent="0.2">
      <c r="A64" s="54" t="s">
        <v>85</v>
      </c>
      <c r="B64" s="55"/>
      <c r="C64" s="56"/>
      <c r="D64" s="57"/>
      <c r="E64" s="31"/>
      <c r="F64" s="32">
        <f t="shared" si="10"/>
        <v>0</v>
      </c>
      <c r="G64" s="57"/>
      <c r="H64" s="31"/>
      <c r="I64" s="32">
        <f t="shared" si="11"/>
        <v>0</v>
      </c>
      <c r="J64" s="33">
        <f t="shared" si="9"/>
        <v>0</v>
      </c>
    </row>
    <row r="65" spans="1:10" x14ac:dyDescent="0.2">
      <c r="A65" s="54" t="s">
        <v>85</v>
      </c>
      <c r="B65" s="55"/>
      <c r="C65" s="56"/>
      <c r="D65" s="57"/>
      <c r="E65" s="31"/>
      <c r="F65" s="32">
        <f t="shared" si="10"/>
        <v>0</v>
      </c>
      <c r="G65" s="57"/>
      <c r="H65" s="31"/>
      <c r="I65" s="32">
        <f t="shared" si="11"/>
        <v>0</v>
      </c>
      <c r="J65" s="33">
        <f t="shared" si="9"/>
        <v>0</v>
      </c>
    </row>
    <row r="66" spans="1:10" x14ac:dyDescent="0.2">
      <c r="A66" s="54" t="s">
        <v>85</v>
      </c>
      <c r="B66" s="55"/>
      <c r="C66" s="56"/>
      <c r="D66" s="57"/>
      <c r="E66" s="31"/>
      <c r="F66" s="32">
        <f t="shared" si="10"/>
        <v>0</v>
      </c>
      <c r="G66" s="57"/>
      <c r="H66" s="31"/>
      <c r="I66" s="32">
        <f t="shared" si="11"/>
        <v>0</v>
      </c>
      <c r="J66" s="33">
        <f t="shared" si="9"/>
        <v>0</v>
      </c>
    </row>
    <row r="67" spans="1:10" x14ac:dyDescent="0.2">
      <c r="A67" s="54" t="s">
        <v>85</v>
      </c>
      <c r="B67" s="55"/>
      <c r="C67" s="56"/>
      <c r="D67" s="57"/>
      <c r="E67" s="31"/>
      <c r="F67" s="32">
        <f t="shared" si="10"/>
        <v>0</v>
      </c>
      <c r="G67" s="57"/>
      <c r="H67" s="31"/>
      <c r="I67" s="32">
        <f t="shared" si="11"/>
        <v>0</v>
      </c>
      <c r="J67" s="33">
        <f t="shared" si="9"/>
        <v>0</v>
      </c>
    </row>
    <row r="68" spans="1:10" x14ac:dyDescent="0.2">
      <c r="A68" s="54" t="s">
        <v>85</v>
      </c>
      <c r="B68" s="55"/>
      <c r="C68" s="56"/>
      <c r="D68" s="57"/>
      <c r="E68" s="31"/>
      <c r="F68" s="32">
        <f t="shared" si="10"/>
        <v>0</v>
      </c>
      <c r="G68" s="57"/>
      <c r="H68" s="31"/>
      <c r="I68" s="32">
        <f t="shared" si="11"/>
        <v>0</v>
      </c>
      <c r="J68" s="33">
        <f t="shared" si="9"/>
        <v>0</v>
      </c>
    </row>
    <row r="69" spans="1:10" x14ac:dyDescent="0.2">
      <c r="A69" s="54" t="s">
        <v>85</v>
      </c>
      <c r="B69" s="55"/>
      <c r="C69" s="56"/>
      <c r="D69" s="57"/>
      <c r="E69" s="31"/>
      <c r="F69" s="32">
        <f t="shared" si="10"/>
        <v>0</v>
      </c>
      <c r="G69" s="57"/>
      <c r="H69" s="31"/>
      <c r="I69" s="32">
        <f t="shared" si="11"/>
        <v>0</v>
      </c>
      <c r="J69" s="33">
        <f t="shared" si="9"/>
        <v>0</v>
      </c>
    </row>
    <row r="70" spans="1:10" x14ac:dyDescent="0.2">
      <c r="A70" s="38"/>
      <c r="B70" s="21"/>
      <c r="C70" s="23"/>
      <c r="D70" s="21"/>
      <c r="E70" s="40"/>
      <c r="F70" s="32"/>
      <c r="G70" s="21"/>
      <c r="H70" s="40"/>
      <c r="I70" s="32"/>
      <c r="J70" s="33"/>
    </row>
    <row r="71" spans="1:10" ht="15" x14ac:dyDescent="0.25">
      <c r="A71" s="43" t="s">
        <v>67</v>
      </c>
      <c r="B71" s="19"/>
      <c r="C71" s="20"/>
      <c r="D71" s="34"/>
      <c r="E71" s="35"/>
      <c r="F71" s="36">
        <f>SUM(F50:F69)</f>
        <v>0</v>
      </c>
      <c r="G71" s="34"/>
      <c r="H71" s="35"/>
      <c r="I71" s="36">
        <f>SUM(I50:I69)</f>
        <v>0</v>
      </c>
      <c r="J71" s="37">
        <f>SUM(J50:J69)</f>
        <v>0</v>
      </c>
    </row>
    <row r="72" spans="1:10" x14ac:dyDescent="0.2">
      <c r="A72" s="58"/>
      <c r="B72" s="48"/>
      <c r="C72" s="49"/>
      <c r="D72" s="21"/>
      <c r="E72" s="22"/>
      <c r="F72" s="23"/>
      <c r="G72" s="21"/>
      <c r="H72" s="22"/>
      <c r="I72" s="23"/>
      <c r="J72" s="24"/>
    </row>
    <row r="73" spans="1:10" ht="15" x14ac:dyDescent="0.25">
      <c r="A73" s="20" t="s">
        <v>68</v>
      </c>
      <c r="B73" s="19"/>
      <c r="C73" s="20"/>
      <c r="D73" s="34"/>
      <c r="E73" s="35"/>
      <c r="F73" s="36">
        <f>F71+F47</f>
        <v>0</v>
      </c>
      <c r="G73" s="34"/>
      <c r="H73" s="35"/>
      <c r="I73" s="36">
        <f>I71+I47</f>
        <v>0</v>
      </c>
      <c r="J73" s="37">
        <f t="shared" ref="J73" si="12">+F73-I73</f>
        <v>0</v>
      </c>
    </row>
    <row r="74" spans="1:10" x14ac:dyDescent="0.2">
      <c r="A74" s="58"/>
      <c r="B74" s="48"/>
      <c r="C74" s="49"/>
      <c r="D74" s="21"/>
      <c r="E74" s="22"/>
      <c r="F74" s="23"/>
      <c r="G74" s="21"/>
      <c r="H74" s="22"/>
      <c r="I74" s="23"/>
      <c r="J74" s="24"/>
    </row>
    <row r="75" spans="1:10" x14ac:dyDescent="0.2">
      <c r="A75" s="23" t="s">
        <v>149</v>
      </c>
      <c r="B75" s="55"/>
      <c r="C75" s="56"/>
      <c r="D75" s="39"/>
      <c r="E75" s="40"/>
      <c r="F75" s="32">
        <f>0.05*(1.05263157894737)*F73</f>
        <v>0</v>
      </c>
      <c r="G75" s="39"/>
      <c r="H75" s="40"/>
      <c r="I75" s="32">
        <f>0.05*(1.05263157894737)*I73</f>
        <v>0</v>
      </c>
      <c r="J75" s="33">
        <f t="shared" ref="J75" si="13">+F75-I75</f>
        <v>0</v>
      </c>
    </row>
    <row r="76" spans="1:10" ht="15" thickBot="1" x14ac:dyDescent="0.25">
      <c r="A76" s="59"/>
      <c r="B76" s="60"/>
      <c r="C76" s="61"/>
      <c r="D76" s="21"/>
      <c r="E76" s="22"/>
      <c r="F76" s="23"/>
      <c r="G76" s="21"/>
      <c r="H76" s="22"/>
      <c r="I76" s="23"/>
      <c r="J76" s="24"/>
    </row>
    <row r="77" spans="1:10" ht="15.75" thickBot="1" x14ac:dyDescent="0.3">
      <c r="A77" s="62" t="s">
        <v>24</v>
      </c>
      <c r="B77" s="63"/>
      <c r="C77" s="64"/>
      <c r="D77" s="8"/>
      <c r="E77" s="8"/>
      <c r="F77" s="65">
        <f>F47+F71+F75</f>
        <v>0</v>
      </c>
      <c r="G77" s="8"/>
      <c r="H77" s="8"/>
      <c r="I77" s="65">
        <f>I47+I71+I75</f>
        <v>0</v>
      </c>
      <c r="J77" s="66">
        <f t="shared" ref="J77" si="14">+F77-I77</f>
        <v>0</v>
      </c>
    </row>
    <row r="78" spans="1:10" x14ac:dyDescent="0.2">
      <c r="A78" s="67"/>
      <c r="B78" s="68"/>
      <c r="C78" s="69"/>
      <c r="D78" s="70"/>
      <c r="J78" s="70"/>
    </row>
  </sheetData>
  <sheetProtection algorithmName="SHA-512" hashValue="e/yvEfMFsW30TDIz9b3vAu0ml9UMMai++QNBXmgTuoxMd0lyybPb6MPEU2n9FAELYGkeS/OXbTnzZ8xItIIB+w==" saltValue="ghJKpXvNGcza8j07aoq4Jw==" spinCount="100000" sheet="1" objects="1" scenarios="1"/>
  <mergeCells count="2">
    <mergeCell ref="D5:F5"/>
    <mergeCell ref="G5:I5"/>
  </mergeCells>
  <pageMargins left="0.25" right="0.25" top="0.75" bottom="0.75" header="0.3" footer="0.3"/>
  <pageSetup paperSize="8" scale="52" orientation="landscape" horizontalDpi="300" verticalDpi="300" r:id="rId1"/>
  <headerFooter>
    <oddHeader>&amp;C&amp;"Times New Roman,Regular"&amp;12&amp;Kffffff&amp;A</oddHeader>
    <oddFooter>&amp;C&amp;"Times New Roman,Regular"&amp;12&amp;KffffffPage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49f595-6095-41a7-927f-fde172c4631f">
      <Terms xmlns="http://schemas.microsoft.com/office/infopath/2007/PartnerControls"/>
    </lcf76f155ced4ddcb4097134ff3c332f>
    <TaxCatchAll xmlns="86e3f0b7-31e5-4d10-975e-d5a0e798f50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9A0745EE79DC46BF30E43089278DF4" ma:contentTypeVersion="16" ma:contentTypeDescription="Create a new document." ma:contentTypeScope="" ma:versionID="b35665835c7f0ef19e28421c9b3d6485">
  <xsd:schema xmlns:xsd="http://www.w3.org/2001/XMLSchema" xmlns:xs="http://www.w3.org/2001/XMLSchema" xmlns:p="http://schemas.microsoft.com/office/2006/metadata/properties" xmlns:ns2="fc49f595-6095-41a7-927f-fde172c4631f" xmlns:ns3="86e3f0b7-31e5-4d10-975e-d5a0e798f50f" targetNamespace="http://schemas.microsoft.com/office/2006/metadata/properties" ma:root="true" ma:fieldsID="0eef9eb3fa63a82a29735e1c17399b96" ns2:_="" ns3:_="">
    <xsd:import namespace="fc49f595-6095-41a7-927f-fde172c4631f"/>
    <xsd:import namespace="86e3f0b7-31e5-4d10-975e-d5a0e798f5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49f595-6095-41a7-927f-fde172c463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c121df-c0ec-46d1-8002-a23241f8fdd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e3f0b7-31e5-4d10-975e-d5a0e798f50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81a54b4-9842-47cb-8a3c-34e223496623}" ma:internalName="TaxCatchAll" ma:showField="CatchAllData" ma:web="86e3f0b7-31e5-4d10-975e-d5a0e798f5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110213-8924-4EAC-9159-0943BB8CCB07}">
  <ds:schemaRefs>
    <ds:schemaRef ds:uri="86e3f0b7-31e5-4d10-975e-d5a0e798f50f"/>
    <ds:schemaRef ds:uri="fc49f595-6095-41a7-927f-fde172c4631f"/>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D46EF062-7445-4B87-B999-975D43534E2A}"/>
</file>

<file path=customXml/itemProps3.xml><?xml version="1.0" encoding="utf-8"?>
<ds:datastoreItem xmlns:ds="http://schemas.openxmlformats.org/officeDocument/2006/customXml" ds:itemID="{11E52090-B26A-4AEA-A994-A2CCE0A562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Guidelines</vt:lpstr>
      <vt:lpstr>Overview</vt:lpstr>
      <vt:lpstr>2023</vt:lpstr>
      <vt:lpstr>2024</vt:lpstr>
      <vt:lpstr>2025</vt:lpstr>
      <vt:lpstr>2026</vt:lpstr>
      <vt:lpstr>2027</vt:lpstr>
      <vt:lpstr>2028</vt:lpstr>
      <vt:lpstr>2029</vt:lpstr>
      <vt:lpstr>2030</vt:lpstr>
      <vt:lpstr>2031</vt:lpstr>
      <vt:lpstr>2032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Niels Martin  Buchholst</dc:creator>
  <cp:keywords/>
  <dc:description/>
  <cp:lastModifiedBy>Vibeke Møller Thomsen</cp:lastModifiedBy>
  <cp:revision>3</cp:revision>
  <dcterms:created xsi:type="dcterms:W3CDTF">2023-08-31T08:21:41Z</dcterms:created>
  <dcterms:modified xsi:type="dcterms:W3CDTF">2026-08-25T09:28:29Z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0x010100F99A0745EE79DC46BF30E43089278DF4</vt:lpwstr>
  </property>
  <property fmtid="{D5CDD505-2E9C-101B-9397-08002B2CF9AE}" pid="3" name="MediaServiceImageTags">
    <vt:lpwstr/>
  </property>
</Properties>
</file>